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4.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omments5.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comments6.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comments7.xml" ContentType="application/vnd.openxmlformats-officedocument.spreadsheetml.comments+xml"/>
  <Override PartName="/xl/tables/table10.xml" ContentType="application/vnd.openxmlformats-officedocument.spreadsheetml.table+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C:\Users\Signe.Janelsina\Desktop\"/>
    </mc:Choice>
  </mc:AlternateContent>
  <xr:revisionPtr revIDLastSave="0" documentId="13_ncr:1_{687BE08B-B6E2-41CB-9D84-47CAE4958B4F}" xr6:coauthVersionLast="47" xr6:coauthVersionMax="47" xr10:uidLastSave="{00000000-0000-0000-0000-000000000000}"/>
  <bookViews>
    <workbookView xWindow="8085" yWindow="4500" windowWidth="26445" windowHeight="15435" tabRatio="992" xr2:uid="{00000000-000D-0000-FFFF-FFFF00000000}"/>
  </bookViews>
  <sheets>
    <sheet name="Saturs" sheetId="18" r:id="rId1"/>
    <sheet name="Titullapa" sheetId="3" r:id="rId2"/>
    <sheet name="Kopsavilkums" sheetId="4" r:id="rId3"/>
    <sheet name="3.1.1.4. Soc_ment" sheetId="26" r:id="rId4"/>
    <sheet name="13.3.1.GRT_VVI" sheetId="29" r:id="rId5"/>
    <sheet name="13.3.2.GRT_fakt.izm." sheetId="22" r:id="rId6"/>
    <sheet name="13.4.3.BFT_atelp.br." sheetId="6" r:id="rId7"/>
    <sheet name="13.4.4.BFT_rehab." sheetId="21" r:id="rId8"/>
    <sheet name="13.4.5.BFT_DAC" sheetId="23" r:id="rId9"/>
    <sheet name="13.4.6.BFT_VVI_aprūpe" sheetId="30" r:id="rId10"/>
  </sheets>
  <externalReferences>
    <externalReference r:id="rId11"/>
  </externalReferences>
  <definedNames>
    <definedName name="_xlnm._FilterDatabase" localSheetId="3" hidden="1">'3.1.1.4. Soc_ment'!#REF!</definedName>
    <definedName name="Dalībnieka_dzimums">[1]List!$D$6:$D$7</definedName>
    <definedName name="Izglītība">[1]List!$D$3:$F$3</definedName>
    <definedName name="_xlnm.Print_Area" localSheetId="4">'13.3.1.GRT_VVI'!$A:$M</definedName>
    <definedName name="_xlnm.Print_Area" localSheetId="5">'13.3.2.GRT_fakt.izm.'!$A:$L</definedName>
    <definedName name="_xlnm.Print_Area" localSheetId="6">'13.4.3.BFT_atelp.br.'!$A$1:$J$29</definedName>
    <definedName name="_xlnm.Print_Area" localSheetId="7">'13.4.4.BFT_rehab.'!$A$1:$K$41</definedName>
    <definedName name="_xlnm.Print_Area" localSheetId="8">'13.4.5.BFT_DAC'!$A$1:$K$21</definedName>
    <definedName name="_xlnm.Print_Area" localSheetId="9">'13.4.6.BFT_VVI_aprūpe'!$A:$H</definedName>
    <definedName name="_xlnm.Print_Area" localSheetId="3">'3.1.1.4. Soc_ment'!$A$1:$K$32</definedName>
    <definedName name="_xlnm.Print_Area" localSheetId="2">Kopsavilkums!$A$1:$D$27</definedName>
    <definedName name="_xlnm.Print_Area" localSheetId="0">Saturs!$A$1:$F$24</definedName>
    <definedName name="_xlnm.Print_Area" localSheetId="1">Titullapa!$A$8:$G$40</definedName>
    <definedName name="Saņemtā_pakalpojuma_apjoms__stundas_2" comment="Bērniem ar FT- ne vairāk kā 40 pakalpojuma sniegšanas reizes visā projketa īstenošanas laikā">'13.4.4.BFT_rehab.'!#REF!</definedName>
    <definedName name="Vecums">[1]List!$B$3:$B$102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4" i="29" l="1"/>
  <c r="E344" i="29"/>
  <c r="F344" i="29"/>
  <c r="G344" i="29"/>
  <c r="H344" i="29"/>
  <c r="I344" i="29"/>
  <c r="J344" i="29"/>
  <c r="K344" i="29"/>
  <c r="L344" i="29"/>
  <c r="D345" i="29"/>
  <c r="E345" i="29"/>
  <c r="F345" i="29"/>
  <c r="G345" i="29"/>
  <c r="H345" i="29"/>
  <c r="I345" i="29"/>
  <c r="J345" i="29"/>
  <c r="K345" i="29"/>
  <c r="L345" i="29"/>
  <c r="C345" i="29"/>
  <c r="C344" i="29"/>
  <c r="D228" i="29"/>
  <c r="E228" i="29"/>
  <c r="F228" i="29"/>
  <c r="G228" i="29"/>
  <c r="H228" i="29"/>
  <c r="I228" i="29"/>
  <c r="J228" i="29"/>
  <c r="K228" i="29"/>
  <c r="L228" i="29"/>
  <c r="C228" i="29"/>
  <c r="D227" i="29"/>
  <c r="E227" i="29"/>
  <c r="F227" i="29"/>
  <c r="G227" i="29"/>
  <c r="H227" i="29"/>
  <c r="I227" i="29"/>
  <c r="J227" i="29"/>
  <c r="K227" i="29"/>
  <c r="L227" i="29"/>
  <c r="D111" i="29"/>
  <c r="D112" i="29" s="1"/>
  <c r="E111" i="29"/>
  <c r="E112" i="29" s="1"/>
  <c r="F111" i="29"/>
  <c r="F112" i="29" s="1"/>
  <c r="G111" i="29"/>
  <c r="G112" i="29" s="1"/>
  <c r="H111" i="29"/>
  <c r="H112" i="29" s="1"/>
  <c r="I111" i="29"/>
  <c r="I112" i="29" s="1"/>
  <c r="J111" i="29"/>
  <c r="J112" i="29" s="1"/>
  <c r="K111" i="29"/>
  <c r="K112" i="29" s="1"/>
  <c r="L111" i="29"/>
  <c r="L112" i="29" s="1"/>
  <c r="C111" i="29"/>
  <c r="C227" i="29"/>
  <c r="D110" i="29"/>
  <c r="E110" i="29"/>
  <c r="F110" i="29"/>
  <c r="G110" i="29"/>
  <c r="H110" i="29"/>
  <c r="I110" i="29"/>
  <c r="J110" i="29"/>
  <c r="K110" i="29"/>
  <c r="L110" i="29"/>
  <c r="C110" i="29"/>
  <c r="G88" i="30" l="1"/>
  <c r="G90" i="30" s="1"/>
  <c r="G56" i="30"/>
  <c r="G58" i="30" s="1"/>
  <c r="D22" i="4"/>
  <c r="G26" i="30" l="1"/>
  <c r="G28" i="30" s="1"/>
  <c r="D26" i="4" s="1"/>
  <c r="C112" i="29" l="1"/>
  <c r="D25" i="4" l="1"/>
  <c r="G14" i="6"/>
  <c r="D23" i="4" s="1"/>
  <c r="H41" i="21"/>
  <c r="H5" i="21"/>
  <c r="H6" i="21"/>
  <c r="H7" i="21"/>
  <c r="H8" i="21"/>
  <c r="H9" i="21"/>
  <c r="H10" i="21"/>
  <c r="H11" i="21"/>
  <c r="H12" i="21"/>
  <c r="H13" i="21"/>
  <c r="H14" i="21"/>
  <c r="H15" i="21"/>
  <c r="H16" i="21"/>
  <c r="H17" i="21"/>
  <c r="H18" i="21"/>
  <c r="H4" i="21"/>
  <c r="H19" i="21" s="1"/>
  <c r="G7" i="23"/>
  <c r="G8" i="23"/>
  <c r="G9" i="23"/>
  <c r="G10" i="23"/>
  <c r="G11" i="23"/>
  <c r="G12" i="23"/>
  <c r="G13" i="23"/>
  <c r="G14" i="23"/>
  <c r="G15" i="23"/>
  <c r="G16" i="23"/>
  <c r="G17" i="23"/>
  <c r="G18" i="23"/>
  <c r="G19" i="23"/>
  <c r="G20" i="23"/>
  <c r="H52" i="22"/>
  <c r="H7" i="22"/>
  <c r="H26" i="22" s="1"/>
  <c r="H8" i="22"/>
  <c r="H9" i="22"/>
  <c r="H10" i="22"/>
  <c r="H11" i="22"/>
  <c r="H12" i="22"/>
  <c r="H13" i="22"/>
  <c r="H14" i="22"/>
  <c r="H15" i="22"/>
  <c r="H16" i="22"/>
  <c r="H17" i="22"/>
  <c r="H18" i="22"/>
  <c r="H19" i="22"/>
  <c r="H20" i="22"/>
  <c r="H21" i="22"/>
  <c r="H22" i="22"/>
  <c r="H23" i="22"/>
  <c r="H24" i="22"/>
  <c r="H25" i="22"/>
  <c r="H6" i="22"/>
  <c r="K6" i="26"/>
  <c r="J16" i="26"/>
  <c r="D17" i="4"/>
  <c r="I16" i="26"/>
  <c r="D16" i="4"/>
  <c r="H16" i="26"/>
  <c r="D15" i="4"/>
  <c r="G16" i="26"/>
  <c r="D14" i="4"/>
  <c r="F16" i="26"/>
  <c r="D13" i="4"/>
  <c r="E16" i="26"/>
  <c r="D9" i="4"/>
  <c r="D8" i="4" s="1"/>
  <c r="D7" i="4" s="1"/>
  <c r="K14" i="26"/>
  <c r="K12" i="26"/>
  <c r="K10" i="26"/>
  <c r="K8" i="26"/>
  <c r="H29" i="6"/>
  <c r="K29" i="6" s="1"/>
  <c r="G29" i="6"/>
  <c r="F29" i="6"/>
  <c r="E29" i="6"/>
  <c r="G21" i="23"/>
  <c r="K16" i="26"/>
  <c r="D20" i="4" l="1"/>
  <c r="D11" i="4"/>
  <c r="C113" i="29"/>
  <c r="D6" i="4"/>
  <c r="D5" i="4"/>
  <c r="D4" i="4" s="1"/>
  <c r="D24" i="4"/>
  <c r="D21" i="4" s="1"/>
  <c r="C229" i="29" l="1"/>
  <c r="K229" i="29"/>
  <c r="E229" i="29"/>
  <c r="F229" i="29"/>
  <c r="I229" i="29"/>
  <c r="H229" i="29"/>
  <c r="L229" i="29"/>
  <c r="J229" i="29"/>
  <c r="G229" i="29"/>
  <c r="D229" i="29"/>
  <c r="C230" i="29" l="1"/>
  <c r="E346" i="29"/>
  <c r="F346" i="29"/>
  <c r="D346" i="29"/>
  <c r="C346" i="29"/>
  <c r="H346" i="29"/>
  <c r="G346" i="29"/>
  <c r="I346" i="29"/>
  <c r="J346" i="29"/>
  <c r="K346" i="29"/>
  <c r="L346" i="29"/>
  <c r="C347" i="29" l="1"/>
  <c r="D19" i="4" s="1" a="1"/>
  <c r="D19" i="4" s="1"/>
  <c r="D18" i="4" s="1"/>
  <c r="D10" i="4" s="1"/>
  <c r="D27" i="4" s="1"/>
  <c r="D2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D24" authorId="0" shapeId="0" xr:uid="{00000000-0006-0000-0100-000001000000}">
      <text>
        <r>
          <rPr>
            <b/>
            <sz val="9"/>
            <color indexed="81"/>
            <rFont val="Tahoma"/>
            <family val="2"/>
            <charset val="186"/>
          </rPr>
          <t>Signe Jānelsiņa:</t>
        </r>
        <r>
          <rPr>
            <sz val="9"/>
            <color indexed="81"/>
            <rFont val="Tahoma"/>
            <family val="2"/>
            <charset val="186"/>
          </rPr>
          <t xml:space="preserve">
Kompensējamo izmaksu perioda sākums</t>
        </r>
      </text>
    </comment>
    <comment ref="D25" authorId="0" shapeId="0" xr:uid="{00000000-0006-0000-0100-000002000000}">
      <text>
        <r>
          <rPr>
            <b/>
            <sz val="9"/>
            <color indexed="81"/>
            <rFont val="Tahoma"/>
            <family val="2"/>
            <charset val="186"/>
          </rPr>
          <t>Signe Jānelsiņa:</t>
        </r>
        <r>
          <rPr>
            <sz val="9"/>
            <color indexed="81"/>
            <rFont val="Tahoma"/>
            <family val="2"/>
            <charset val="186"/>
          </rPr>
          <t xml:space="preserve">
Kompensējamo izmaksu perioda beigas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A12" authorId="0" shapeId="0" xr:uid="{00000000-0006-0000-0200-000004000000}">
      <text>
        <r>
          <rPr>
            <b/>
            <sz val="9"/>
            <color indexed="81"/>
            <rFont val="Tahoma"/>
            <family val="2"/>
            <charset val="186"/>
          </rPr>
          <t>5.sadaļa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E7" authorId="0" shapeId="0" xr:uid="{00000000-0006-0000-0800-000001000000}">
      <text>
        <r>
          <rPr>
            <sz val="9"/>
            <color indexed="81"/>
            <rFont val="Tahoma"/>
            <family val="2"/>
            <charset val="186"/>
          </rPr>
          <t>Piemēram: Atlīdzības aprēķins Nr.123 (12.09.2020.)</t>
        </r>
      </text>
    </comment>
    <comment ref="F7" authorId="0" shapeId="0" xr:uid="{00000000-0006-0000-0800-000002000000}">
      <text>
        <r>
          <rPr>
            <sz val="9"/>
            <color indexed="81"/>
            <rFont val="Tahoma"/>
            <family val="2"/>
            <charset val="186"/>
          </rPr>
          <t>Piemēram: Rēķins Nr.1 (01.10.2020.)</t>
        </r>
      </text>
    </comment>
    <comment ref="G7" authorId="0" shapeId="0" xr:uid="{00000000-0006-0000-0800-000003000000}">
      <text>
        <r>
          <rPr>
            <sz val="9"/>
            <color indexed="81"/>
            <rFont val="Tahoma"/>
            <family val="2"/>
            <charset val="186"/>
          </rPr>
          <t>Piemēram: Kvīts Nr.1 (01.10.2020.)</t>
        </r>
      </text>
    </comment>
    <comment ref="H7" authorId="0" shapeId="0" xr:uid="{00000000-0006-0000-0800-000004000000}">
      <text>
        <r>
          <rPr>
            <sz val="9"/>
            <color indexed="81"/>
            <rFont val="Tahoma"/>
            <family val="2"/>
            <charset val="186"/>
          </rPr>
          <t>Piemēram: Rēķins Nr.1 (01.10.2020.)</t>
        </r>
      </text>
    </comment>
    <comment ref="I7" authorId="0" shapeId="0" xr:uid="{00000000-0006-0000-0800-000005000000}">
      <text>
        <r>
          <rPr>
            <sz val="9"/>
            <color indexed="81"/>
            <rFont val="Tahoma"/>
            <family val="2"/>
            <charset val="186"/>
          </rPr>
          <t>Piemēram: Rēķins Nr.1 (01.10.2020.). Komandējuma atskaite Nr.2 (31.10.2020.)</t>
        </r>
      </text>
    </comment>
    <comment ref="J7" authorId="0" shapeId="0" xr:uid="{00000000-0006-0000-0800-000006000000}">
      <text>
        <r>
          <rPr>
            <sz val="9"/>
            <color indexed="81"/>
            <rFont val="Tahoma"/>
            <family val="2"/>
            <charset val="186"/>
          </rPr>
          <t>Piemēram: Rēķins Nr.1 (01.10.2020.) vai Atlīdzības aprēķins (02.12.2020.)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E5" authorId="0" shapeId="0" xr:uid="{5C3108F0-EAAF-4638-8A40-1C4FE36CE875}">
      <text>
        <r>
          <rPr>
            <b/>
            <sz val="9"/>
            <color indexed="81"/>
            <rFont val="Tahoma"/>
            <family val="2"/>
            <charset val="186"/>
          </rPr>
          <t>Signe Jānelsiņa:</t>
        </r>
        <r>
          <rPr>
            <sz val="9"/>
            <color indexed="81"/>
            <rFont val="Tahoma"/>
            <family val="2"/>
            <charset val="186"/>
          </rPr>
          <t xml:space="preserve">
Katram mēnesim atskaites iesniedzējs sagatavo atsevišķu 8.pielikumu, kuru atskaites iesniedzējs izdrukā un kurā nodrošina atbildīgā sociālā darbinieka parakstu.
Atbildīgā sociālā darbinieka parakstītu VVI metodikas 8.pielikumu iesniedzējs saglabā un augšuplādē skanētu iesniegšanai VPR pie iesniedzamās atskaites pārējās dokumentācijas.</t>
        </r>
      </text>
    </comment>
    <comment ref="E120" authorId="0" shapeId="0" xr:uid="{45F0BF19-2ABD-4CBD-8D48-95CCF460B721}">
      <text>
        <r>
          <rPr>
            <b/>
            <sz val="9"/>
            <color indexed="81"/>
            <rFont val="Tahoma"/>
            <family val="2"/>
            <charset val="186"/>
          </rPr>
          <t>Signe Jānelsiņa:</t>
        </r>
        <r>
          <rPr>
            <sz val="9"/>
            <color indexed="81"/>
            <rFont val="Tahoma"/>
            <family val="2"/>
            <charset val="186"/>
          </rPr>
          <t xml:space="preserve">
Katram mēnesim atskaites iesniedzējs sagatavo atsevišķu 8.pielikumu, kuru atskaites iesniedzējs izdrukā un kurā nodrošina atbildīgā sociālā darbinieka parakstu.
Atbildīgā sociālā darbinieka parakstītu VVI metodikas 8.pielikumu iesniedzējs saglabā un augšuplādē skanētu iesniegšanai VPR pie iesniedzamās atskaites pārējās dokumentācijas.</t>
        </r>
      </text>
    </comment>
    <comment ref="E237" authorId="0" shapeId="0" xr:uid="{6F487B10-226A-4507-A42B-07FDEAAB38E6}">
      <text>
        <r>
          <rPr>
            <b/>
            <sz val="9"/>
            <color indexed="81"/>
            <rFont val="Tahoma"/>
            <family val="2"/>
            <charset val="186"/>
          </rPr>
          <t>Signe Jānelsiņa:</t>
        </r>
        <r>
          <rPr>
            <sz val="9"/>
            <color indexed="81"/>
            <rFont val="Tahoma"/>
            <family val="2"/>
            <charset val="186"/>
          </rPr>
          <t xml:space="preserve">
Katram mēnesim atskaites iesniedzējs sagatavo atsevišķu 8.pielikumu, kuru atskaites iesniedzējs izdrukā un kurā nodrošina atbildīgā sociālā darbinieka parakstu.
Atbildīgā sociālā darbinieka parakstītu VVI metodikas 8.pielikumu iesniedzējs saglabā un augšuplādē skanētu iesniegšanai VPR pie iesniedzamās atskaites pārējās dokumentācijas.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F5" authorId="0" shapeId="0" xr:uid="{00000000-0006-0000-0900-000001000000}">
      <text>
        <r>
          <rPr>
            <b/>
            <sz val="9"/>
            <color indexed="81"/>
            <rFont val="Tahoma"/>
            <family val="2"/>
            <charset val="186"/>
          </rPr>
          <t>Ievērojot</t>
        </r>
        <r>
          <rPr>
            <sz val="9"/>
            <color indexed="81"/>
            <rFont val="Tahoma"/>
            <family val="2"/>
            <charset val="186"/>
          </rPr>
          <t xml:space="preserve"> noteiktos pakalpojums saņemšanas ierobežojumus </t>
        </r>
      </text>
    </comment>
    <comment ref="G5" authorId="0" shapeId="0" xr:uid="{00000000-0006-0000-0900-000002000000}">
      <text>
        <r>
          <rPr>
            <sz val="9"/>
            <color indexed="81"/>
            <rFont val="Tahoma"/>
            <family val="2"/>
            <charset val="186"/>
          </rPr>
          <t>Nepārsniedzot VVI metodikā noteikto cenu ierobežojumu</t>
        </r>
      </text>
    </comment>
    <comment ref="I5" authorId="0" shapeId="0" xr:uid="{00000000-0006-0000-0900-000003000000}">
      <text>
        <r>
          <rPr>
            <sz val="9"/>
            <color indexed="81"/>
            <rFont val="Tahoma"/>
            <family val="2"/>
            <charset val="186"/>
          </rPr>
          <t>Norādam: Rēķins.</t>
        </r>
      </text>
    </comment>
    <comment ref="L5" authorId="0" shapeId="0" xr:uid="{00000000-0006-0000-0900-000004000000}">
      <text>
        <r>
          <rPr>
            <sz val="9"/>
            <color indexed="81"/>
            <rFont val="Tahoma"/>
            <family val="2"/>
            <charset val="186"/>
          </rPr>
          <t>Norāda tikai to daļu, kas nav kopīga ar citiem līgumiem.</t>
        </r>
      </text>
    </comment>
    <comment ref="F31" authorId="0" shapeId="0" xr:uid="{00000000-0006-0000-0900-000005000000}">
      <text>
        <r>
          <rPr>
            <b/>
            <sz val="9"/>
            <color indexed="81"/>
            <rFont val="Tahoma"/>
            <family val="2"/>
            <charset val="186"/>
          </rPr>
          <t>Ievērojot</t>
        </r>
        <r>
          <rPr>
            <sz val="9"/>
            <color indexed="81"/>
            <rFont val="Tahoma"/>
            <family val="2"/>
            <charset val="186"/>
          </rPr>
          <t xml:space="preserve"> noteiktos pakalpojums saņemšanas ierobežojumus </t>
        </r>
      </text>
    </comment>
    <comment ref="G31" authorId="0" shapeId="0" xr:uid="{00000000-0006-0000-0900-000006000000}">
      <text>
        <r>
          <rPr>
            <sz val="9"/>
            <color indexed="81"/>
            <rFont val="Tahoma"/>
            <family val="2"/>
            <charset val="186"/>
          </rPr>
          <t>Nepārsniedzot VVI metodikā noteikto cenu ierobežojumu</t>
        </r>
      </text>
    </comment>
    <comment ref="I31" authorId="0" shapeId="0" xr:uid="{00000000-0006-0000-0900-000007000000}">
      <text>
        <r>
          <rPr>
            <sz val="9"/>
            <color indexed="81"/>
            <rFont val="Tahoma"/>
            <family val="2"/>
            <charset val="186"/>
          </rPr>
          <t>Norādam: Rēķins.</t>
        </r>
      </text>
    </comment>
    <comment ref="L31" authorId="0" shapeId="0" xr:uid="{00000000-0006-0000-0900-000008000000}">
      <text>
        <r>
          <rPr>
            <sz val="9"/>
            <color indexed="81"/>
            <rFont val="Tahoma"/>
            <family val="2"/>
            <charset val="186"/>
          </rPr>
          <t>Norāda tikai to daļu, kas nav kopīga ar citiem līgumiem.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SIgne Jānelsiņa</author>
    <author>Signe Jānelsiņa</author>
  </authors>
  <commentList>
    <comment ref="E3" authorId="0" shapeId="0" xr:uid="{00000000-0006-0000-0400-000001000000}">
      <text>
        <r>
          <rPr>
            <b/>
            <sz val="9"/>
            <color indexed="81"/>
            <rFont val="Tahoma"/>
            <family val="2"/>
            <charset val="186"/>
          </rPr>
          <t>Uzmanību:</t>
        </r>
        <r>
          <rPr>
            <sz val="9"/>
            <color indexed="81"/>
            <rFont val="Tahoma"/>
            <family val="2"/>
            <charset val="186"/>
          </rPr>
          <t xml:space="preserve">
Nepārsniedzot MK Nr.313 45. punktā noteikto apjomu: līdz 30 diennaktīm gadā.</t>
        </r>
      </text>
    </comment>
    <comment ref="F3" authorId="0" shapeId="0" xr:uid="{00000000-0006-0000-0400-000002000000}">
      <text>
        <r>
          <rPr>
            <b/>
            <sz val="9"/>
            <color indexed="81"/>
            <rFont val="Tahoma"/>
            <family val="2"/>
            <charset val="186"/>
          </rPr>
          <t>Uzmanību:</t>
        </r>
        <r>
          <rPr>
            <sz val="9"/>
            <color indexed="81"/>
            <rFont val="Tahoma"/>
            <family val="2"/>
            <charset val="186"/>
          </rPr>
          <t xml:space="preserve">
Nepārsniedzot MK Nr.313 25.3. puktā noteikto limitu 73 EUR/diennaktī</t>
        </r>
      </text>
    </comment>
    <comment ref="H3" authorId="1" shapeId="0" xr:uid="{00000000-0006-0000-0400-000003000000}">
      <text>
        <r>
          <rPr>
            <b/>
            <sz val="9"/>
            <color indexed="81"/>
            <rFont val="Tahoma"/>
            <family val="2"/>
            <charset val="186"/>
          </rPr>
          <t>Signe Jānelsiņa:</t>
        </r>
        <r>
          <rPr>
            <sz val="9"/>
            <color indexed="81"/>
            <rFont val="Tahoma"/>
            <family val="2"/>
            <charset val="186"/>
          </rPr>
          <t xml:space="preserve">
Piemēram: Rēķins</t>
        </r>
      </text>
    </comment>
    <comment ref="K3" authorId="1" shapeId="0" xr:uid="{00000000-0006-0000-0400-000004000000}">
      <text>
        <r>
          <rPr>
            <sz val="9"/>
            <color indexed="81"/>
            <rFont val="Tahoma"/>
            <family val="2"/>
            <charset val="186"/>
          </rPr>
          <t>Norāda tikai to daļu, kas nav kopīga ar citiem līgumiem.</t>
        </r>
      </text>
    </comment>
    <comment ref="I18" authorId="1" shapeId="0" xr:uid="{00000000-0006-0000-0400-000005000000}">
      <text>
        <r>
          <rPr>
            <b/>
            <sz val="9"/>
            <color indexed="81"/>
            <rFont val="Tahoma"/>
            <family val="2"/>
            <charset val="186"/>
          </rPr>
          <t>Signe Jānelsiņa:</t>
        </r>
        <r>
          <rPr>
            <sz val="9"/>
            <color indexed="81"/>
            <rFont val="Tahoma"/>
            <family val="2"/>
            <charset val="186"/>
          </rPr>
          <t xml:space="preserve">
Piemēram: rēķins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F3" authorId="0" shapeId="0" xr:uid="{56F3B1E4-AA34-40D1-A150-5AFF5014470A}">
      <text>
        <r>
          <rPr>
            <b/>
            <sz val="9"/>
            <color indexed="81"/>
            <rFont val="Tahoma"/>
            <family val="2"/>
            <charset val="186"/>
          </rPr>
          <t>Uzmanību:</t>
        </r>
        <r>
          <rPr>
            <sz val="9"/>
            <color indexed="81"/>
            <rFont val="Tahoma"/>
            <family val="2"/>
            <charset val="186"/>
          </rPr>
          <t xml:space="preserve">
Nepārsniedzot MK noteikumu Nr.313 42.3.1. punktā noteiktās pakalpojuma sniegšanas reizes visā projekta īstenošanas laikā (40x līdz 08.06.2020.) (100x no 01.07.2021.)</t>
        </r>
      </text>
    </comment>
    <comment ref="I3" authorId="0" shapeId="0" xr:uid="{00000000-0006-0000-0600-000002000000}">
      <text>
        <r>
          <rPr>
            <sz val="9"/>
            <color indexed="81"/>
            <rFont val="Tahoma"/>
            <family val="2"/>
            <charset val="186"/>
          </rPr>
          <t>Norādam: Rēķins, ja iepērk. Nolikums, cenrādis, ja nodrošina paši vai piesaistīts pakalpojuma sniedzējs.</t>
        </r>
      </text>
    </comment>
    <comment ref="L3" authorId="0" shapeId="0" xr:uid="{00000000-0006-0000-0600-000003000000}">
      <text>
        <r>
          <rPr>
            <sz val="9"/>
            <color indexed="81"/>
            <rFont val="Tahoma"/>
            <family val="2"/>
            <charset val="186"/>
          </rPr>
          <t>Norāda tikai to daļu, kas nav kopīga ar citiem līgumiem.</t>
        </r>
      </text>
    </comment>
    <comment ref="F25" authorId="0" shapeId="0" xr:uid="{00000000-0006-0000-0600-000004000000}">
      <text>
        <r>
          <rPr>
            <b/>
            <sz val="9"/>
            <color indexed="81"/>
            <rFont val="Tahoma"/>
            <family val="2"/>
            <charset val="186"/>
          </rPr>
          <t>Uzmanību:</t>
        </r>
        <r>
          <rPr>
            <sz val="9"/>
            <color indexed="81"/>
            <rFont val="Tahoma"/>
            <family val="2"/>
            <charset val="186"/>
          </rPr>
          <t xml:space="preserve">
Nepārsniedzot MK noteikumu Nr.313 42.3.2. punktā noteiktās pakalpojuma sniegšanas reizes visā projekta īstenošanas laikā (20x līdz 30.06.2021.) (40x no 01.07.2021.+ no 01.07.2021. par jebkuru pakalpojumu)</t>
        </r>
      </text>
    </comment>
    <comment ref="I25" authorId="0" shapeId="0" xr:uid="{00000000-0006-0000-0600-000005000000}">
      <text>
        <r>
          <rPr>
            <sz val="9"/>
            <color indexed="81"/>
            <rFont val="Tahoma"/>
            <family val="2"/>
            <charset val="186"/>
          </rPr>
          <t>Norādam: Rēķins, ja iepērk. Nolikums, cenrādis, ja nodrošina paši vai piesaistīts pakalpojuma sniedzējs.</t>
        </r>
      </text>
    </comment>
    <comment ref="L25" authorId="0" shapeId="0" xr:uid="{00000000-0006-0000-0600-000006000000}">
      <text>
        <r>
          <rPr>
            <sz val="9"/>
            <color indexed="81"/>
            <rFont val="Tahoma"/>
            <family val="2"/>
            <charset val="186"/>
          </rPr>
          <t xml:space="preserve">Norāda tikai to daļu, kas nav kopīga ar citiem līgumiem.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Signe Jānelsiņa</author>
  </authors>
  <commentList>
    <comment ref="F5" authorId="0" shapeId="0" xr:uid="{00000000-0006-0000-0700-000001000000}">
      <text>
        <r>
          <rPr>
            <b/>
            <sz val="9"/>
            <color indexed="81"/>
            <rFont val="Tahoma"/>
            <family val="2"/>
            <charset val="186"/>
          </rPr>
          <t>Uzmanību:</t>
        </r>
        <r>
          <rPr>
            <sz val="9"/>
            <color indexed="81"/>
            <rFont val="Tahoma"/>
            <family val="2"/>
            <charset val="186"/>
          </rPr>
          <t xml:space="preserve">
Nepārsniedzot MK noteikumu Nr.313 25.5. punktā noteikto likmi 2 EUR /stundā</t>
        </r>
      </text>
    </comment>
    <comment ref="H5" authorId="0" shapeId="0" xr:uid="{00000000-0006-0000-0700-000002000000}">
      <text>
        <r>
          <rPr>
            <sz val="9"/>
            <color indexed="81"/>
            <rFont val="Tahoma"/>
            <family val="2"/>
            <charset val="186"/>
          </rPr>
          <t>Norādam: Rēķins, ja iepērk. Nolikums, cenrādis, ja nodrošina paši vai piesaistīts pakalpojuma sniedzējs.</t>
        </r>
      </text>
    </comment>
    <comment ref="K5" authorId="0" shapeId="0" xr:uid="{00000000-0006-0000-0700-000003000000}">
      <text>
        <r>
          <rPr>
            <sz val="9"/>
            <color indexed="81"/>
            <rFont val="Tahoma"/>
            <family val="2"/>
            <charset val="186"/>
          </rPr>
          <t>Norāda tikai to daļu, kas nav kopīga ar citiem līgumiem.</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<sst xmlns="http://schemas.openxmlformats.org/spreadsheetml/2006/main" count="893" uniqueCount="225">
  <si>
    <t>Kods atbilstoši projekta budžeta kopsavilkumam</t>
  </si>
  <si>
    <t>1.</t>
  </si>
  <si>
    <t>Projekta izmaksas saskaņā ar vienoto izmaksu likmi</t>
  </si>
  <si>
    <t>1.1.</t>
  </si>
  <si>
    <t>Netiešās izmaksas, kas  nepārsniedz 15% no tiešajām attiecināmajām personāla atalgojuma izmaksām</t>
  </si>
  <si>
    <t>3.</t>
  </si>
  <si>
    <t>Projekta īstenošanas personāla izmaksas</t>
  </si>
  <si>
    <t>3.1.</t>
  </si>
  <si>
    <t xml:space="preserve">Projekta īstenošanas personāla atlīdzības izmaksas                                                          </t>
  </si>
  <si>
    <t>3.1.1.</t>
  </si>
  <si>
    <t>sadarbības partneru projekta īstenošanas personāla izmaksas</t>
  </si>
  <si>
    <t>kompensācija pašvaldībām par atlīdzības izmaksām sociālajam mentoram</t>
  </si>
  <si>
    <t>13.2.</t>
  </si>
  <si>
    <t>Mērķa grupas personu sagatavošana pārejai uz dzīvi sabiedrībā izmaksas:</t>
  </si>
  <si>
    <t>13.2.2.</t>
  </si>
  <si>
    <t xml:space="preserve">Kompensācija par ēdināšanas izdevumiem mērķa grupas personām                 </t>
  </si>
  <si>
    <t>13.2.3.</t>
  </si>
  <si>
    <t>Kompensācija par uzturēšanās izdevumiem viesnīcā mērķa grupas personām</t>
  </si>
  <si>
    <t>13.2.4.</t>
  </si>
  <si>
    <t xml:space="preserve">Kompensācija par transporta izdevumiem mērķa grupas personām </t>
  </si>
  <si>
    <t>13.2.5.</t>
  </si>
  <si>
    <t xml:space="preserve">Kompensācija par iekšzemes komandējumu un dienesta braucieniem sociālajiem mentoriem   </t>
  </si>
  <si>
    <t>13.2.6.</t>
  </si>
  <si>
    <t xml:space="preserve">Sociālo mentoru, kas piesaistiti uz uzņēmuma līguma pamata, izmaksas </t>
  </si>
  <si>
    <t>13.4.</t>
  </si>
  <si>
    <t>Sociālās rehabilitācijas pakalpojumu, īslaicīgās aprūpes jeb "atelpas brīža" pakalpojumu un sociālās aprūpes pakalpojumu īstenošanas izmaksas:</t>
  </si>
  <si>
    <t>13.4.1.</t>
  </si>
  <si>
    <t xml:space="preserve">Kompensācija par transporta izdevumiem  </t>
  </si>
  <si>
    <t xml:space="preserve">Sociālās aprūpes pakalpojumu izmaksas (uzņēmumu līgumi) </t>
  </si>
  <si>
    <t>13.4.3.</t>
  </si>
  <si>
    <t xml:space="preserve">"Atelpas brīža" pakalpojumu izmaksas   </t>
  </si>
  <si>
    <t>13.4.4.</t>
  </si>
  <si>
    <t>Sociālās rehabilitācijas pakalpojumu izmaksas</t>
  </si>
  <si>
    <t>Nr.p.k.</t>
  </si>
  <si>
    <t>Vienas stundas cena/EUR</t>
  </si>
  <si>
    <t>Izmaksas par patērēto degvielu (EUR)</t>
  </si>
  <si>
    <t>Transportlīdzekļa nomas izmaksas (EUR)</t>
  </si>
  <si>
    <t>Speciālizētā transporta izmaksas (EUR)</t>
  </si>
  <si>
    <t>Sabiedriskā transporta izmaksas (EUR)</t>
  </si>
  <si>
    <t>Izmaksas kopā:</t>
  </si>
  <si>
    <t>KOPĀ:</t>
  </si>
  <si>
    <t>Kompensācija par iekšzemes komandējumu un dienesta braucieniem sociālajiem mentoriem un sociālajam darbiniekam</t>
  </si>
  <si>
    <t>IZMAKSAS KOPĀ:</t>
  </si>
  <si>
    <t xml:space="preserve"> </t>
  </si>
  <si>
    <t>Attiecināmo izdevumu kopsavilkums</t>
  </si>
  <si>
    <t>Kopā:</t>
  </si>
  <si>
    <t>Vārds, uzvārds</t>
  </si>
  <si>
    <t>Plānošanas pozīcija</t>
  </si>
  <si>
    <t>Dienas aprūpes centrs (ar pašaprūpes prasmēm)</t>
  </si>
  <si>
    <t>Dienas aprūpes centrs (bez pašaprūpes prasmēm)</t>
  </si>
  <si>
    <t>Grupu māja (dzīvoklis) (ar pašaprūpes prasmēm)</t>
  </si>
  <si>
    <t>Grupu māja (dzīvoklis) (bez pašaprūpes prasmēm)</t>
  </si>
  <si>
    <t>Specializētā darbnīca</t>
  </si>
  <si>
    <t>Atbalsta grupa un grupu nodarbības</t>
  </si>
  <si>
    <t>Aprūpe mājās (regulāri)</t>
  </si>
  <si>
    <t>Pakalpojuma vienība: mēnesis</t>
  </si>
  <si>
    <t>Faktiski sniegts</t>
  </si>
  <si>
    <t>Apmaksai</t>
  </si>
  <si>
    <t>Summa apmaksai</t>
  </si>
  <si>
    <t>Kopā summa apmaksai  EUR:</t>
  </si>
  <si>
    <t>Kopsavilkums</t>
  </si>
  <si>
    <t>Links uz sadaļu</t>
  </si>
  <si>
    <t>Atskaites daļas nosaukums</t>
  </si>
  <si>
    <t>13.3.1.</t>
  </si>
  <si>
    <t>13.3.</t>
  </si>
  <si>
    <t>13.3.2.</t>
  </si>
  <si>
    <t>Sabiedrībā balstītu pakalpojumu (aprūpes mājās, dienas aprūpes centra, specializētās darbnīcas, grupu dzīvokļa, īslaicīgās sociālās aprūpes, speciālistu konsultāciju un individuālā atbalsta, atbalsta grupu un grupu nodarbību pakalpojumu) īstenošanas izmaksas:</t>
  </si>
  <si>
    <t>3.1.1.4.</t>
  </si>
  <si>
    <t xml:space="preserve"> Sociālo darbinieku, sociālo rehabilitētāju, sociālo aprūpētāju, ergoterapeitu, logopēdu, psihologu un mākslas terapeitu izmaksas (uzņēmuma līgumi) </t>
  </si>
  <si>
    <t>13.2.1.</t>
  </si>
  <si>
    <t>.gada</t>
  </si>
  <si>
    <t>/mēnesis/</t>
  </si>
  <si>
    <t>Pakalpojuma cena/EUR</t>
  </si>
  <si>
    <t>13.4.5.</t>
  </si>
  <si>
    <t>Klienta vārds, uzvārds</t>
  </si>
  <si>
    <t>Pakalpojuma sniedzējs</t>
  </si>
  <si>
    <t>Klienta personas kods</t>
  </si>
  <si>
    <t>Aprūpe mājās (Drošība spoga ar fiksēto tālr.)</t>
  </si>
  <si>
    <t>Aprūpe mājās (Drošība spoga ar mobilo tālr.)</t>
  </si>
  <si>
    <t>Pārējās projekta īstenošanas izmaksas</t>
  </si>
  <si>
    <t>13.</t>
  </si>
  <si>
    <t>Vienas diennakts cena (EUR)</t>
  </si>
  <si>
    <t>Sadarbības partnera nosaukums:</t>
  </si>
  <si>
    <t>Sadarbības partnera reģistrācijas numurs:</t>
  </si>
  <si>
    <t>Sadarbības partnera juridiskā adrese:</t>
  </si>
  <si>
    <t>Pieprasījuma numurs pēc kārtas:</t>
  </si>
  <si>
    <t>Pārskata perioda sākuma datums:</t>
  </si>
  <si>
    <t>Pārskata perioda beigu datums:</t>
  </si>
  <si>
    <t xml:space="preserve">Atskaite par kompensējamajām izmaksām </t>
  </si>
  <si>
    <t>projekta "Vidzeme iekļauj" Nr.9.2.2.1/15/I/003 īstenošanas ietvaros</t>
  </si>
  <si>
    <t>Pieprasījumā iekļautā kompensējamo izmaksu summa EUR</t>
  </si>
  <si>
    <t>2. INFORMĀCIJA PAR PIEPRASĪJUMU</t>
  </si>
  <si>
    <t>Izdevumus pamatojošā dokumenta datums</t>
  </si>
  <si>
    <t>Pakalpojums nosaukums</t>
  </si>
  <si>
    <t>Pakalpojuma apjoms</t>
  </si>
  <si>
    <t>Pakalpojuma apjoms (stundas)</t>
  </si>
  <si>
    <t>Izdevumus pamatojošā dokumenta veids</t>
  </si>
  <si>
    <t>Izdevumus pamatojošā dokumenta numurs</t>
  </si>
  <si>
    <t>Klienta deklarētās dzīvesvietas adrese un pakalpojuma sniegšanas vietas adrese</t>
  </si>
  <si>
    <t>Nosaukums</t>
  </si>
  <si>
    <t>Pakalpojuma nosaukums</t>
  </si>
  <si>
    <t>Pakalpojuma sniedzēja nosaukums</t>
  </si>
  <si>
    <t>Mentora vārds, uzvārds</t>
  </si>
  <si>
    <t>Sadarbības partneru projekta īstenošanas personāla izmaksas</t>
  </si>
  <si>
    <t>Ēdināšanas izdevumi mērķa grupas personām                        Kods 13.2.2.</t>
  </si>
  <si>
    <t>Uzturēšanās izdevumi  viesnīcā mērķa grupas personām                        Kods 13.2.3.</t>
  </si>
  <si>
    <t>Transporta izdevumi mērķa grupas personām                        Kods 13.2.4.</t>
  </si>
  <si>
    <t>Kopējās kompensējamās izmaksas</t>
  </si>
  <si>
    <t>Mentora atlīdzības izmaksas, ja ir darba līgums       Kods 3.1.1.4.</t>
  </si>
  <si>
    <t>Mentora izmaksas, ja ir uzņēmuma  līgums      Kods 13.2.6.</t>
  </si>
  <si>
    <t>Mentora komand./ dien.braucienu izmaksas, ja ir darba līgums       Kods 13.2.5.</t>
  </si>
  <si>
    <t xml:space="preserve">3.1.1.4. </t>
  </si>
  <si>
    <t>un 13.2.2.-13.2.6.</t>
  </si>
  <si>
    <t>Kopējo izmaksu kopsavilkums</t>
  </si>
  <si>
    <t>Kompensējamo izmaksu pamatojošās dokumentācijas informācija:</t>
  </si>
  <si>
    <t>DOKUMENTS IR PARAKSTĪTS AR DROŠU ELEKTRONISKO PARAKSTU UN SATUR LAIKA ZĪMOGU</t>
  </si>
  <si>
    <t>Sagatavoja:</t>
  </si>
  <si>
    <t>/amats, vārds, uzvārds, kontaktinformācija/</t>
  </si>
  <si>
    <t>Apstiprinu:</t>
  </si>
  <si>
    <t xml:space="preserve"> /Paraksttiesīgās personas amats, vārds, uzvārds/</t>
  </si>
  <si>
    <t>Vidzemes plānošanas reģions</t>
  </si>
  <si>
    <t>Bērzaines iela 5, Cēsis, Cēsu novads, LV-4101</t>
  </si>
  <si>
    <t>1.Pielikums</t>
  </si>
  <si>
    <t>1. INFORMĀCIJA PAR ATSKAITES IESNIEDZĒJU</t>
  </si>
  <si>
    <t>Saskaņā ar projekta "Vidzeme iekļauj" Sadarbības partnera atskaitē iekļauto informāciju apstiprinu, ka
1) iekļautie izdevumi ir veikti, tie atbilst Eiropas Savienības fonda projektā paredzētajam, kā arī ir attiecināmi saskaņā ar prasībām, kas noteiktas Eiropas Savienības un Latvijas Republikas normatīvajos aktos finanšu jomā. Eiropas Savienības fonda pieprasījumā iekļauto izdevumu attaisnojošie dokumenti ir pieejami;
2) ir ievērotas iepirkuma prasības, valsts atbalsta prasības, vides aizsardzības prasības un vienlīdzīgo iespēju princips (ciktāl tas attiecas uz projektu);
3) izdevumi veikti izmaksu periodā, ko nosaka Sadarbības līgums;
4) ir ievērota publicitātes un vizuālās identitātes atbilstība normatīvo aktu prasībām Eiropas Savienības fondu publicitātes un vizuālās identitātes jomā;
5) visu ar Projektu saistīto darījumu atspoguļošanai ir ieviesta nodalīta grāmatvedības uzskaites sistēma vai atbilstošs grāmatvedības kods;
6) informācija par darījumiem atbilstoši iespējām ir reģistrēta elektroniski un ir pieejama pēc kompetento iestāžu pieprasījuma;
7) projekta sadarbības partnera pārskats un atskaite, tiem pievienoto dokumentu kopijas un atskaites elektroniskā versija atbilst oriģināliem;
8) visi ar projekta īstenošanu saistīto dokumentu oriģināli glabājami atbilstoši Sadarbības līgumā noteiktajam termiņam;
9) pārskata perioda attiecināmajos izdevumos norādītā informācija ir patiesa, un izdevumos iekļautā PVN summa nav atskaitīta kā priekšnodoklis Pievienotās vērtības nodokļa likuma XI nodaļā noteiktajā kārtībā;
10) piekrītu, ka gadījumā, ja vadošā iestāde, sertifikācijas iestāde, revīzijas iestāde vai sadarbības iestāde neattiecina daļu vai visus šajā atskaitē iekļautos izdevumus, Vidzemes plānošanas reģionam ir tiesības pieprasīt papildus informāciju, veikt izmaksātās kompensācijas ieturējumu no turpmāk izmaksājamajām kompensācijām, vai pieprasīt izmaksātās kompensācijas atgriešanu.
Esmu informēts, ka Eiropas Komisija, vadošā iestāde, sertifikācijas iestāde, revīzijas iestāde vai sadarbības iestāde,  ja nepieciešams, veic pārbaudi, un piekrītu pārbaudes veikšanai.</t>
  </si>
  <si>
    <t>/kontaktinformācija/</t>
  </si>
  <si>
    <t>Numurs</t>
  </si>
  <si>
    <t>Adrese</t>
  </si>
  <si>
    <t>Nr.</t>
  </si>
  <si>
    <t>Datums</t>
  </si>
  <si>
    <t xml:space="preserve">  </t>
  </si>
  <si>
    <t>Līguma Nr. (saīsināts)</t>
  </si>
  <si>
    <t>Izdevumus pamatojošā dokumenta Nr.</t>
  </si>
  <si>
    <t>Izdevumus pamatojošā dokumenta nosaukums</t>
  </si>
  <si>
    <t>Saņemtā pakalpojuma apjoms /diennaktis</t>
  </si>
  <si>
    <t>Uz projektu attiecināmā summa/ EUR</t>
  </si>
  <si>
    <t>Attiecināmo izmaksu summa (EUR)</t>
  </si>
  <si>
    <t>Pakalpojuma cena (EUR)</t>
  </si>
  <si>
    <t>Projekta administrēšanas izmaksas saskaņā ar netiešo izmaksu vienoto likmi</t>
  </si>
  <si>
    <t>Kompensācija pašvaldībām par atlīdzības izmaksām sociālajiem mentoriem</t>
  </si>
  <si>
    <r>
      <t xml:space="preserve">Sabiedrībā balstītu pakalpojumu (aprūpes mājās, dienas aprūpes centra, specializētās darbnīcas, grupu dzīvokļa, īslaicīgās sociālās aprūpes, speciālistu konsultāciju un individuālā atbalsta, atbalsta grupu un grupu nodarbību pakalpojumu) īstenošanas izmaksas </t>
    </r>
    <r>
      <rPr>
        <b/>
        <sz val="11"/>
        <color theme="1"/>
        <rFont val="Calibri"/>
        <family val="2"/>
        <charset val="186"/>
        <scheme val="minor"/>
      </rPr>
      <t>(nav vienas vienības izmaksu pielietojums)</t>
    </r>
  </si>
  <si>
    <r>
      <t>Sabiedrībā balstītu pakalpojumu (aprūpes mājās, dienas aprūpes centra, specializētās darbnīcas, grupu dzīvokļa, īslaicīgās sociālās aprūpes, speciālistu konsultāciju un individuālā atbalsta, atbalsta grupu un grupu nodarbību pakalpojumu) īstenošanas izmaksas</t>
    </r>
    <r>
      <rPr>
        <b/>
        <sz val="11"/>
        <color theme="1"/>
        <rFont val="Calibri"/>
        <family val="2"/>
        <charset val="186"/>
        <scheme val="minor"/>
      </rPr>
      <t xml:space="preserve"> (vienas vienības izmaksu pielietojums)</t>
    </r>
  </si>
  <si>
    <t>13.4.6.</t>
  </si>
  <si>
    <t>Kompensācija par transporta izdevumiem</t>
  </si>
  <si>
    <t>Sociālās aprūpes pakalpojumu izmaksas (vienas vienības izmaksu pielietojums) (no 01.07.2021.)</t>
  </si>
  <si>
    <t>Pakalpojuma vienība: stunda vai nodarbība</t>
  </si>
  <si>
    <t>Pakalpojuma vienība: diena vai diennakts</t>
  </si>
  <si>
    <t>Psihologa konsultācijas un individuālais atbalsts</t>
  </si>
  <si>
    <t>Pakalpojuma sniedzējs (vārds, uzvārds vai nosaukums)</t>
  </si>
  <si>
    <t>Pakalpojuma sniedzēja personas kods vai reģistrācijas numurs</t>
  </si>
  <si>
    <t>VVI izmaksu metodikas 9. pielikums</t>
  </si>
  <si>
    <t>VVI izmaksu metodikas 8. pielikums</t>
  </si>
  <si>
    <t>Atskaite par faktiski saņemto pakalpojumu apjomu</t>
  </si>
  <si>
    <t>Vienas vienības izmaksas kopā:</t>
  </si>
  <si>
    <t>Faktiski sniegts sociālās aprūpes pakalojums</t>
  </si>
  <si>
    <t>Vienas vienības izmaksu likme par 1 stundu</t>
  </si>
  <si>
    <t>Kompensācija par transporta izdevumiem bērnu ar funkcionāliem traucējumiem nogādāšanai uz "atelpas brīža" pakalpojuma sniegšanas vietu un atpakaļ</t>
  </si>
  <si>
    <t>Bērni ar funkcionāliem traucējumiem</t>
  </si>
  <si>
    <t>Pieaugušās personas ar garīga rakstura traucējumiem</t>
  </si>
  <si>
    <t>Saturs</t>
  </si>
  <si>
    <t xml:space="preserve">Sadarbības partnera atskaitei par kompensējamajām izmaksām no projekta "Vidzeme iekļauj" līdzekļiem </t>
  </si>
  <si>
    <t>1.tabula</t>
  </si>
  <si>
    <t>2.tabula</t>
  </si>
  <si>
    <t>Personu ar garīga rakstura traucējumiem sagatavošana pārejai uz dzīvi sabiedrībā</t>
  </si>
  <si>
    <t>Informācija par personām ar garīga rakstura traucējumiem, kurām ir uzsākta sagatavošana pārejai uz dzīvi sabiedrībā</t>
  </si>
  <si>
    <t>1.-3. tabula</t>
  </si>
  <si>
    <t xml:space="preserve">Iepirkti saskaņā ar Publisko iepirkumu likuma prasībām </t>
  </si>
  <si>
    <t>Īslaicīgās sociālās aprūpes pakalpojumi jeb "atelpas brīža" pakalpojumi,  citu speciālistu konsultācijas un individuālais atbalsts:</t>
  </si>
  <si>
    <t>1.-2. tabula</t>
  </si>
  <si>
    <t>Sadarbības līguma numurs:</t>
  </si>
  <si>
    <t>Titullapa, t.sk.apliecinājums</t>
  </si>
  <si>
    <t>Titullapa</t>
  </si>
  <si>
    <t xml:space="preserve"> (MK noteikumu 3.3. punktā noteiktā mērķa grupa)</t>
  </si>
  <si>
    <t xml:space="preserve"> (MK noteikumu 3.1. punktā noteiktā mērķa grupa)</t>
  </si>
  <si>
    <t>Kopējais faktiski sniegtais pakalpojuma apjoms (stundas):</t>
  </si>
  <si>
    <t>Dienas aprūpes centra pakalpojumu izmaksas</t>
  </si>
  <si>
    <t>Dienas aprūpes centra pakalpojumu bērniem  ar funkcionāliem traucējumiem izmaksas</t>
  </si>
  <si>
    <t>Sociālās rehabilitācijas pakalpojumu bērniem ar funkcionāliem traucējumiem izmaksas</t>
  </si>
  <si>
    <t>Sociālās rehabilitācijas pakalpojumu bērnu ar funkcionāliem traucējumiem likumiskajiem pārstāvjiem vai audžuģimenēm izmaksas</t>
  </si>
  <si>
    <t>"Atelpas brīža" pakalpojumu bērniem ar funkcionāliem traucējumiem izmaksas</t>
  </si>
  <si>
    <t xml:space="preserve">Sabiedrībā balstītu pakalpojumu personām ar garīga rakstura traucējumiem izmaksas, ja persona ar garīga rakstura traucējumiem izvēlas pakalpojuma sniedzēju (MK noteikumu Nr.313 24.2. punkts) 
</t>
  </si>
  <si>
    <t xml:space="preserve"> Sabiedrībā balstītu pakalpojumu personām ar garīga rakstura traucējumiem izmaksas, ja pašvaldība iepērk sabiedrībā balstītu sociālo pakalpojumu sniedzēju  (MK noteikumu Nr.313 24.2. punkts) 
</t>
  </si>
  <si>
    <t xml:space="preserve">Sabiedrībā balstītu pakalpojumu pieaugušām personām ar garīga rakstura traucējumiem (dienas aprūpes centra, grupu mājas, specializēto darbnīcu, atbalsta grupu un grupu nodarbību, psihologa konsultāciju un individuālā atbalsta, aprūpes mājās pakalpojumu) īstenošanas izmaksas (vienas vienības izmaksu pielietojums) </t>
  </si>
  <si>
    <t>Mērķa grupas personu, kuras saņem valsts ilgstošas aprūpes institūciju pakalpojumus,  sagatavošanas pārejai uz dzīvi sabiedrībā izmaksas</t>
  </si>
  <si>
    <t>Sociālās rehabilitācijas pakalpojumi bērniem</t>
  </si>
  <si>
    <t>Sociālās rehabilitācijas pakalpojumi bērnu likumiskajiem pārstāvjiem vai audžuģimenēm</t>
  </si>
  <si>
    <t>Transporta izmaksas bērna nogādāšanai uz "Atelpas brīža" pakalpojumu un atpakaļ</t>
  </si>
  <si>
    <t xml:space="preserve">Iepirkti personai ar garīga rakstura traucējumiem izvēloties pakalpojuma sniedzēju </t>
  </si>
  <si>
    <r>
      <t xml:space="preserve">Sociālās aprūpes pakalpojumu bērniem ar funkcionāliem traucējumiem izmaksas </t>
    </r>
    <r>
      <rPr>
        <sz val="11"/>
        <rFont val="Calibri"/>
        <family val="2"/>
        <charset val="186"/>
        <scheme val="minor"/>
      </rPr>
      <t>(piemēro vienas vienības izmaksas)</t>
    </r>
  </si>
  <si>
    <r>
      <t xml:space="preserve">Dienas aprūpes centra pakalpojumu bērniem ar funkcionāliem traucējumiem izmaksas  </t>
    </r>
    <r>
      <rPr>
        <sz val="11"/>
        <rFont val="Calibri"/>
        <family val="2"/>
        <charset val="186"/>
        <scheme val="minor"/>
      </rPr>
      <t>(kompensē faktiskās izmaksas)</t>
    </r>
  </si>
  <si>
    <r>
      <t xml:space="preserve">Sociālās rehabilitācijas pakalpojumu bērniem ar funkcionāliem traucējumiem  izmaksas </t>
    </r>
    <r>
      <rPr>
        <sz val="11"/>
        <rFont val="Calibri"/>
        <family val="2"/>
        <charset val="186"/>
        <scheme val="minor"/>
      </rPr>
      <t>(kompensē faktiskās izmaksas)</t>
    </r>
  </si>
  <si>
    <t>Dienas aprūpes centra pakalpojumi bērniem</t>
  </si>
  <si>
    <t>Sociālās aprūpes pakalpojumi bērniem</t>
  </si>
  <si>
    <r>
      <t xml:space="preserve">Atelpas brīža pakalpojumu bērniem ar funkcionāliem traucējumiem izmaksas </t>
    </r>
    <r>
      <rPr>
        <sz val="11"/>
        <rFont val="Calibri"/>
        <family val="2"/>
        <charset val="186"/>
        <scheme val="minor"/>
      </rPr>
      <t>(kompensē faktiskās izmaksas)</t>
    </r>
  </si>
  <si>
    <r>
      <t xml:space="preserve">Sabiedrībā balstītu pakalpojumu pieaugušām personām ar garīga rakstura traucējumiem izmaksas </t>
    </r>
    <r>
      <rPr>
        <sz val="11"/>
        <rFont val="Calibri"/>
        <family val="2"/>
        <charset val="186"/>
        <scheme val="minor"/>
      </rPr>
      <t>(kompensē faktiskās izmaksas)</t>
    </r>
  </si>
  <si>
    <r>
      <t xml:space="preserve">Sabiedrībā balstītu pakalpojumu pieaugušām personām ar garīga rakstura traucējumiem izmaksas </t>
    </r>
    <r>
      <rPr>
        <sz val="11"/>
        <rFont val="Calibri"/>
        <family val="2"/>
        <charset val="186"/>
        <scheme val="minor"/>
      </rPr>
      <t>(piemēro vienas vienības izmaksas)</t>
    </r>
  </si>
  <si>
    <t>"Atelpas brīža" pakalpojumi bērniem</t>
  </si>
  <si>
    <t>Aprūpe mājās, dienas aprūpes centrs, specializētās darbnīcas, grupu dzīvokļi, psihologa konsultācijas un individuālais atbalsts, atbalsta grupas un grupu nodarbības.</t>
  </si>
  <si>
    <r>
      <t xml:space="preserve">Mērķa grupas personu, kuras saņem valsts ilgstošas aprūpes institūciju pakalpojumus, sagatavošanas pārejai uz dzīvi sabiedrībā izmaksas </t>
    </r>
    <r>
      <rPr>
        <sz val="11"/>
        <rFont val="Calibri"/>
        <family val="2"/>
        <charset val="186"/>
        <scheme val="minor"/>
      </rPr>
      <t>(kompensē faktiskās izmaksas):</t>
    </r>
  </si>
  <si>
    <t>Sociālās aprūpes pakalpojumu bērniem ar funkcionālie traucējumiem izmaksas (vienas vienības izmaksu pielietojums) (no 01.07.2021.)</t>
  </si>
  <si>
    <t>ATTIECINĀMO IZMAKSU KOPSAVILKUMS</t>
  </si>
  <si>
    <t>Izmaksu sadalījums atbilstoši projekta budžeta kopsavilkumam</t>
  </si>
  <si>
    <t>Atskaitē pieprasītās attiecināmās izmaksas</t>
  </si>
  <si>
    <t>Atbildīgā sociālā darbinieka paraksts, atšifrējums</t>
  </si>
  <si>
    <t>(pilnās stundās)</t>
  </si>
  <si>
    <t>3.1.1.4. Soc_ment</t>
  </si>
  <si>
    <t>13.3.1.GRT_VVI</t>
  </si>
  <si>
    <t>13.3.2.GRT_fakt.izm.</t>
  </si>
  <si>
    <t>13.4.3.BFT_atelp.br.</t>
  </si>
  <si>
    <t>13.4.4.BFT_rehab.</t>
  </si>
  <si>
    <t>13.4.5.BFT_DAC</t>
  </si>
  <si>
    <t>13.4.6.BFT_VVI_aprūpe</t>
  </si>
  <si>
    <t>Column1</t>
  </si>
  <si>
    <t>Column2</t>
  </si>
  <si>
    <t>Column3</t>
  </si>
  <si>
    <t>Column4</t>
  </si>
  <si>
    <t>Column5</t>
  </si>
  <si>
    <t>Column6</t>
  </si>
  <si>
    <t>Column7</t>
  </si>
  <si>
    <t>Column8</t>
  </si>
  <si>
    <t>Column9</t>
  </si>
  <si>
    <t>Column10</t>
  </si>
  <si>
    <t>Column11</t>
  </si>
  <si>
    <t>Column12</t>
  </si>
  <si>
    <t>Column13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</si>
</sst>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 _€_-;\-* #,##0.00\ _€_-;_-* &quot;-&quot;??\ _€_-;_-@_-"/>
    <numFmt numFmtId="165" formatCode="dd\-mmm\-yyyy"/>
    <numFmt numFmtId="166" formatCode="_(* #,##0.00_);_(* \(#,##0.00\);_(* &quot;-&quot;??_);_(@_)"/>
    <numFmt numFmtId="167" formatCode="#,##0.00\ [$€-426];\-#,##0.00\ [$€-426]"/>
    <numFmt numFmtId="168" formatCode="#,##0.00;\-#,##0.00;"/>
    <numFmt numFmtId="169" formatCode="0.0"/>
    <numFmt numFmtId="170" formatCode="#,##0;\-#,##0;"/>
    <numFmt numFmtId="171" formatCode="#,##0.00_ ;\-#,##0.00\ "/>
    <numFmt numFmtId="172" formatCode="&quot;€&quot;\ #,##0.00"/>
  </numFmts>
  <fonts count="60" x14ac:knownFonts="1">
    <font>
      <sz val="11"/>
      <color theme="1"/>
      <name val="Calibri"/>
      <family val="2"/>
      <charset val="186"/>
      <scheme val="minor"/>
    </font>
    <font>
      <sz val="10"/>
      <name val="Arial"/>
      <family val="2"/>
      <charset val="186"/>
    </font>
    <font>
      <sz val="10"/>
      <name val="Times New Roman"/>
      <family val="1"/>
      <charset val="186"/>
    </font>
    <font>
      <sz val="11"/>
      <name val="Times New Roman"/>
      <family val="1"/>
      <charset val="186"/>
    </font>
    <font>
      <u/>
      <sz val="10"/>
      <color indexed="12"/>
      <name val="Arial"/>
      <family val="2"/>
      <charset val="186"/>
    </font>
    <font>
      <sz val="10"/>
      <name val="Arial"/>
      <family val="2"/>
      <charset val="186"/>
    </font>
    <font>
      <sz val="12"/>
      <name val="Times New Roman"/>
      <family val="1"/>
      <charset val="186"/>
    </font>
    <font>
      <b/>
      <sz val="12"/>
      <name val="Times New Roman"/>
      <family val="1"/>
      <charset val="186"/>
    </font>
    <font>
      <sz val="10"/>
      <name val="Arial"/>
      <family val="2"/>
    </font>
    <font>
      <b/>
      <sz val="11"/>
      <name val="Times New Roman"/>
      <family val="1"/>
      <charset val="186"/>
    </font>
    <font>
      <sz val="9"/>
      <color indexed="81"/>
      <name val="Tahoma"/>
      <family val="2"/>
      <charset val="186"/>
    </font>
    <font>
      <b/>
      <sz val="9"/>
      <color indexed="81"/>
      <name val="Tahoma"/>
      <family val="2"/>
      <charset val="186"/>
    </font>
    <font>
      <b/>
      <sz val="10"/>
      <name val="Times New Roman"/>
      <family val="1"/>
      <charset val="186"/>
    </font>
    <font>
      <b/>
      <sz val="15"/>
      <name val="Times New Roman"/>
      <family val="1"/>
      <charset val="186"/>
    </font>
    <font>
      <b/>
      <sz val="16"/>
      <name val="Calibri"/>
      <family val="2"/>
      <charset val="186"/>
    </font>
    <font>
      <sz val="8"/>
      <name val="Calibri"/>
      <family val="2"/>
      <charset val="186"/>
    </font>
    <font>
      <sz val="8"/>
      <name val="Times New Roman"/>
      <family val="1"/>
      <charset val="186"/>
    </font>
    <font>
      <sz val="11"/>
      <color theme="1"/>
      <name val="Calibri"/>
      <family val="2"/>
      <charset val="186"/>
      <scheme val="minor"/>
    </font>
    <font>
      <u/>
      <sz val="11"/>
      <color theme="10"/>
      <name val="Calibri"/>
      <family val="2"/>
      <charset val="186"/>
      <scheme val="minor"/>
    </font>
    <font>
      <b/>
      <sz val="11"/>
      <color theme="1"/>
      <name val="Calibri"/>
      <family val="2"/>
      <charset val="186"/>
      <scheme val="minor"/>
    </font>
    <font>
      <sz val="11"/>
      <color rgb="FFFF0000"/>
      <name val="Calibri"/>
      <family val="2"/>
      <charset val="186"/>
      <scheme val="minor"/>
    </font>
    <font>
      <b/>
      <sz val="11"/>
      <name val="Calibri"/>
      <family val="2"/>
      <charset val="186"/>
      <scheme val="minor"/>
    </font>
    <font>
      <sz val="11"/>
      <name val="Calibri"/>
      <family val="2"/>
      <charset val="186"/>
      <scheme val="minor"/>
    </font>
    <font>
      <sz val="11"/>
      <color theme="1" tint="4.9989318521683403E-2"/>
      <name val="Calibri"/>
      <family val="2"/>
      <charset val="186"/>
      <scheme val="minor"/>
    </font>
    <font>
      <sz val="11"/>
      <color theme="1"/>
      <name val="Times New Roman"/>
      <family val="1"/>
      <charset val="186"/>
    </font>
    <font>
      <b/>
      <sz val="11"/>
      <color rgb="FFFF0000"/>
      <name val="Calibri"/>
      <family val="2"/>
      <charset val="186"/>
      <scheme val="minor"/>
    </font>
    <font>
      <b/>
      <sz val="11"/>
      <color theme="1"/>
      <name val="Times New Roman"/>
      <family val="1"/>
      <charset val="186"/>
    </font>
    <font>
      <u/>
      <sz val="11"/>
      <name val="Calibri"/>
      <family val="2"/>
      <charset val="186"/>
      <scheme val="minor"/>
    </font>
    <font>
      <b/>
      <sz val="12"/>
      <color theme="1"/>
      <name val="Calibri"/>
      <family val="2"/>
      <charset val="186"/>
      <scheme val="minor"/>
    </font>
    <font>
      <sz val="10"/>
      <color theme="1"/>
      <name val="Times New Roman"/>
      <family val="1"/>
      <charset val="186"/>
    </font>
    <font>
      <b/>
      <sz val="10"/>
      <color theme="1"/>
      <name val="Arial"/>
      <family val="2"/>
      <charset val="186"/>
    </font>
    <font>
      <sz val="14"/>
      <color theme="1"/>
      <name val="Calibri"/>
      <family val="2"/>
      <charset val="186"/>
      <scheme val="minor"/>
    </font>
    <font>
      <b/>
      <sz val="14"/>
      <color theme="1"/>
      <name val="Calibri"/>
      <family val="2"/>
      <charset val="186"/>
      <scheme val="minor"/>
    </font>
    <font>
      <b/>
      <sz val="16"/>
      <name val="Calibri"/>
      <family val="2"/>
      <charset val="186"/>
      <scheme val="minor"/>
    </font>
    <font>
      <b/>
      <sz val="16"/>
      <color theme="1"/>
      <name val="Calibri"/>
      <family val="2"/>
      <charset val="186"/>
      <scheme val="minor"/>
    </font>
    <font>
      <sz val="12"/>
      <color theme="1"/>
      <name val="Calibri"/>
      <family val="2"/>
      <charset val="186"/>
      <scheme val="minor"/>
    </font>
    <font>
      <sz val="12"/>
      <name val="Calibri"/>
      <family val="2"/>
      <charset val="186"/>
      <scheme val="minor"/>
    </font>
    <font>
      <sz val="10"/>
      <name val="Calibri"/>
      <family val="2"/>
      <charset val="186"/>
      <scheme val="minor"/>
    </font>
    <font>
      <b/>
      <sz val="12"/>
      <name val="Calibri"/>
      <family val="2"/>
      <charset val="186"/>
      <scheme val="minor"/>
    </font>
    <font>
      <b/>
      <sz val="10"/>
      <color theme="1" tint="4.9989318521683403E-2"/>
      <name val="Calibri"/>
      <family val="2"/>
      <charset val="186"/>
      <scheme val="minor"/>
    </font>
    <font>
      <i/>
      <sz val="8"/>
      <name val="Calibri"/>
      <family val="2"/>
      <charset val="186"/>
      <scheme val="minor"/>
    </font>
    <font>
      <sz val="11"/>
      <color rgb="FFFF0000"/>
      <name val="Times New Roman"/>
      <family val="1"/>
      <charset val="186"/>
    </font>
    <font>
      <b/>
      <sz val="10"/>
      <name val="Calibri"/>
      <family val="2"/>
      <charset val="186"/>
      <scheme val="minor"/>
    </font>
    <font>
      <b/>
      <sz val="11"/>
      <color theme="1" tint="4.9989318521683403E-2"/>
      <name val="Times New Roman"/>
      <family val="1"/>
      <charset val="186"/>
    </font>
    <font>
      <b/>
      <sz val="11"/>
      <color rgb="FFFF0000"/>
      <name val="Times New Roman"/>
      <family val="1"/>
      <charset val="186"/>
    </font>
    <font>
      <sz val="8"/>
      <color rgb="FF000000"/>
      <name val="Calibri"/>
      <family val="2"/>
      <charset val="186"/>
      <scheme val="minor"/>
    </font>
    <font>
      <sz val="8"/>
      <name val="Calibri"/>
      <family val="2"/>
      <charset val="186"/>
      <scheme val="minor"/>
    </font>
    <font>
      <b/>
      <sz val="11"/>
      <color theme="1" tint="4.9989318521683403E-2"/>
      <name val="Calibri"/>
      <family val="2"/>
      <charset val="186"/>
      <scheme val="minor"/>
    </font>
    <font>
      <b/>
      <sz val="12"/>
      <name val="Calibri Light"/>
      <family val="2"/>
      <charset val="186"/>
      <scheme val="major"/>
    </font>
    <font>
      <b/>
      <sz val="12"/>
      <color rgb="FFFF0000"/>
      <name val="Times New Roman"/>
      <family val="1"/>
      <charset val="186"/>
    </font>
    <font>
      <b/>
      <sz val="15"/>
      <color theme="1"/>
      <name val="Calibri"/>
      <family val="2"/>
      <charset val="186"/>
      <scheme val="minor"/>
    </font>
    <font>
      <b/>
      <sz val="18"/>
      <name val="Calibri"/>
      <family val="2"/>
      <charset val="186"/>
      <scheme val="minor"/>
    </font>
    <font>
      <b/>
      <sz val="14"/>
      <name val="Calibri"/>
      <family val="2"/>
      <charset val="186"/>
      <scheme val="minor"/>
    </font>
    <font>
      <i/>
      <sz val="11"/>
      <color theme="1"/>
      <name val="Times New Roman"/>
      <family val="1"/>
      <charset val="186"/>
    </font>
    <font>
      <b/>
      <sz val="12"/>
      <color theme="1"/>
      <name val="Times New Roman"/>
      <family val="1"/>
      <charset val="186"/>
    </font>
    <font>
      <sz val="11"/>
      <color rgb="FF0070C0"/>
      <name val="Times New Roman"/>
      <family val="1"/>
      <charset val="186"/>
    </font>
    <font>
      <b/>
      <sz val="14"/>
      <color theme="1"/>
      <name val="Times New Roman"/>
      <family val="1"/>
      <charset val="186"/>
    </font>
    <font>
      <b/>
      <sz val="16"/>
      <color theme="1"/>
      <name val="Times New Roman"/>
      <family val="1"/>
      <charset val="186"/>
    </font>
    <font>
      <sz val="6"/>
      <name val="Calibri"/>
      <family val="2"/>
      <charset val="186"/>
      <scheme val="minor"/>
    </font>
    <font>
      <b/>
      <sz val="14"/>
      <name val="Times New Roman"/>
      <family val="1"/>
      <charset val="186"/>
    </font>
  </fonts>
  <fills count="25">
    <fill>
      <patternFill patternType="none"/>
    </fill>
    <fill>
      <patternFill patternType="gray125"/>
    </fill>
    <fill>
      <patternFill patternType="solid">
        <fgColor theme="3"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0.249977111117893"/>
        <bgColor indexed="64"/>
      </patternFill>
    </fill>
    <fill>
      <patternFill patternType="solid">
        <fgColor rgb="FFFFC000"/>
        <bgColor indexed="64"/>
      </patternFill>
    </fill>
    <fill>
      <patternFill patternType="solid">
        <fgColor rgb="FF33CC33"/>
        <bgColor indexed="64"/>
      </patternFill>
    </fill>
    <fill>
      <patternFill patternType="solid">
        <fgColor rgb="FFFF826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FFCC"/>
        <bgColor indexed="64"/>
      </patternFill>
    </fill>
    <fill>
      <patternFill patternType="solid">
        <fgColor theme="9" tint="0.59999389629810485"/>
        <bgColor theme="4"/>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CC66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14">
    <xf numFmtId="0" fontId="0" fillId="0" borderId="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18" fillId="0" borderId="0" applyNumberFormat="0" applyFill="0" applyBorder="0" applyAlignment="0" applyProtection="0"/>
    <xf numFmtId="0" fontId="4"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8" fillId="0" borderId="0"/>
    <xf numFmtId="0" fontId="1" fillId="0" borderId="0"/>
    <xf numFmtId="0" fontId="1" fillId="0" borderId="0"/>
    <xf numFmtId="0" fontId="5" fillId="0" borderId="0"/>
    <xf numFmtId="0" fontId="1" fillId="0" borderId="0"/>
  </cellStyleXfs>
  <cellXfs count="430">
    <xf numFmtId="0" fontId="0" fillId="0" borderId="0" xfId="0"/>
    <xf numFmtId="0" fontId="0" fillId="0" borderId="0" xfId="0" applyAlignment="1">
      <alignment wrapText="1"/>
    </xf>
    <xf numFmtId="0" fontId="21" fillId="2" borderId="1" xfId="8" applyFont="1" applyFill="1" applyBorder="1" applyAlignment="1">
      <alignment horizontal="center" vertical="center" wrapText="1"/>
    </xf>
    <xf numFmtId="0" fontId="21" fillId="3" borderId="1" xfId="8" applyFont="1" applyFill="1" applyBorder="1" applyAlignment="1">
      <alignment horizontal="center" vertical="center" wrapText="1"/>
    </xf>
    <xf numFmtId="49" fontId="21" fillId="2" borderId="1" xfId="8" applyNumberFormat="1" applyFont="1" applyFill="1" applyBorder="1" applyAlignment="1">
      <alignment horizontal="center" vertical="center" wrapText="1"/>
    </xf>
    <xf numFmtId="49" fontId="21" fillId="3" borderId="1" xfId="8" applyNumberFormat="1" applyFont="1" applyFill="1" applyBorder="1" applyAlignment="1">
      <alignment horizontal="center" vertical="center" wrapText="1"/>
    </xf>
    <xf numFmtId="49" fontId="22" fillId="0" borderId="1" xfId="8" applyNumberFormat="1" applyFont="1" applyBorder="1" applyAlignment="1">
      <alignment horizontal="center" vertical="center" wrapText="1"/>
    </xf>
    <xf numFmtId="0" fontId="23" fillId="0" borderId="0" xfId="0" applyFont="1" applyAlignment="1">
      <alignment horizontal="center"/>
    </xf>
    <xf numFmtId="4" fontId="6" fillId="0" borderId="0" xfId="11" applyNumberFormat="1" applyFont="1" applyAlignment="1">
      <alignment horizontal="center" vertical="center" wrapText="1"/>
    </xf>
    <xf numFmtId="4" fontId="6" fillId="0" borderId="0" xfId="11" applyNumberFormat="1" applyFont="1" applyAlignment="1">
      <alignment horizontal="left" vertical="top" wrapText="1"/>
    </xf>
    <xf numFmtId="4" fontId="6" fillId="0" borderId="0" xfId="11" applyNumberFormat="1" applyFont="1" applyAlignment="1">
      <alignment horizontal="center" vertical="top" wrapText="1"/>
    </xf>
    <xf numFmtId="0" fontId="0" fillId="0" borderId="0" xfId="0"/>
    <xf numFmtId="0" fontId="24" fillId="0" borderId="0" xfId="0" applyFont="1"/>
    <xf numFmtId="0" fontId="20" fillId="0" borderId="0" xfId="0" applyFont="1"/>
    <xf numFmtId="0" fontId="25" fillId="0" borderId="0" xfId="0" applyFont="1" applyAlignment="1">
      <alignment wrapText="1"/>
    </xf>
    <xf numFmtId="0" fontId="20" fillId="0" borderId="0" xfId="0" applyFont="1" applyAlignment="1">
      <alignment wrapText="1"/>
    </xf>
    <xf numFmtId="0" fontId="0" fillId="0" borderId="0" xfId="0"/>
    <xf numFmtId="0" fontId="22" fillId="0" borderId="0" xfId="0" applyFont="1"/>
    <xf numFmtId="0" fontId="22" fillId="0" borderId="0" xfId="0" applyFont="1" applyAlignment="1">
      <alignment horizontal="center"/>
    </xf>
    <xf numFmtId="0" fontId="0" fillId="0" borderId="0" xfId="0" applyAlignment="1">
      <alignment horizontal="center" vertical="center"/>
    </xf>
    <xf numFmtId="0" fontId="19" fillId="0" borderId="0" xfId="8" applyFont="1" applyAlignment="1" applyProtection="1">
      <alignment horizontal="left" vertical="center"/>
      <protection hidden="1"/>
    </xf>
    <xf numFmtId="0" fontId="19" fillId="0" borderId="0" xfId="8" applyFont="1" applyAlignment="1" applyProtection="1">
      <alignment horizontal="center" vertical="center"/>
      <protection hidden="1"/>
    </xf>
    <xf numFmtId="4" fontId="21" fillId="2" borderId="1" xfId="8" applyNumberFormat="1" applyFont="1" applyFill="1" applyBorder="1" applyAlignment="1">
      <alignment horizontal="center" vertical="center" wrapText="1"/>
    </xf>
    <xf numFmtId="4" fontId="21" fillId="3" borderId="1" xfId="8" applyNumberFormat="1" applyFont="1" applyFill="1" applyBorder="1" applyAlignment="1">
      <alignment horizontal="center" vertical="center" wrapText="1"/>
    </xf>
    <xf numFmtId="2" fontId="19" fillId="2" borderId="1" xfId="8" applyNumberFormat="1" applyFont="1" applyFill="1" applyBorder="1" applyAlignment="1" applyProtection="1">
      <alignment horizontal="center" vertical="center"/>
      <protection hidden="1"/>
    </xf>
    <xf numFmtId="2" fontId="19" fillId="3" borderId="1" xfId="8" applyNumberFormat="1" applyFont="1" applyFill="1" applyBorder="1" applyAlignment="1" applyProtection="1">
      <alignment horizontal="center" vertical="center"/>
      <protection hidden="1"/>
    </xf>
    <xf numFmtId="2" fontId="17" fillId="0" borderId="1" xfId="8" applyNumberFormat="1" applyFont="1" applyBorder="1" applyAlignment="1" applyProtection="1">
      <alignment horizontal="center" vertical="center"/>
      <protection hidden="1"/>
    </xf>
    <xf numFmtId="4" fontId="28" fillId="7" borderId="1" xfId="8" applyNumberFormat="1" applyFont="1" applyFill="1" applyBorder="1" applyAlignment="1">
      <alignment horizontal="center" vertical="center"/>
    </xf>
    <xf numFmtId="0" fontId="29" fillId="0" borderId="0" xfId="8" applyFont="1" applyAlignment="1">
      <alignment vertical="center"/>
    </xf>
    <xf numFmtId="0" fontId="2" fillId="0" borderId="0" xfId="8" applyFont="1" applyAlignment="1" applyProtection="1">
      <alignment vertical="center" wrapText="1"/>
      <protection hidden="1"/>
    </xf>
    <xf numFmtId="0" fontId="2" fillId="0" borderId="0" xfId="8" applyFont="1" applyAlignment="1" applyProtection="1">
      <alignment horizontal="center" vertical="center" wrapText="1"/>
      <protection hidden="1"/>
    </xf>
    <xf numFmtId="0" fontId="29" fillId="0" borderId="0" xfId="8" applyFont="1" applyAlignment="1">
      <alignment vertical="center"/>
    </xf>
    <xf numFmtId="0" fontId="29" fillId="0" borderId="0" xfId="8" applyFont="1" applyAlignment="1">
      <alignment horizontal="center" vertical="center"/>
    </xf>
    <xf numFmtId="0" fontId="0" fillId="0" borderId="0" xfId="0" applyAlignment="1">
      <alignment horizontal="center"/>
    </xf>
    <xf numFmtId="0" fontId="26" fillId="0" borderId="0" xfId="0" applyFont="1" applyAlignment="1">
      <alignment horizontal="center"/>
    </xf>
    <xf numFmtId="0" fontId="30" fillId="0" borderId="0" xfId="0" applyFont="1" applyAlignment="1">
      <alignment horizontal="justify" vertical="center"/>
    </xf>
    <xf numFmtId="0" fontId="20" fillId="0" borderId="0" xfId="0" applyFont="1" applyAlignment="1">
      <alignment horizontal="center"/>
    </xf>
    <xf numFmtId="0" fontId="20" fillId="0" borderId="0" xfId="0" applyFont="1"/>
    <xf numFmtId="0" fontId="0" fillId="0" borderId="0" xfId="0" applyAlignment="1">
      <alignment horizontal="left"/>
    </xf>
    <xf numFmtId="0" fontId="26" fillId="0" borderId="0" xfId="0" applyFont="1" applyAlignment="1">
      <alignment horizontal="left"/>
    </xf>
    <xf numFmtId="0" fontId="25" fillId="0" borderId="5" xfId="0" applyFont="1" applyBorder="1" applyAlignment="1">
      <alignment horizontal="center" wrapText="1"/>
    </xf>
    <xf numFmtId="0" fontId="0" fillId="0" borderId="0" xfId="0" applyAlignment="1">
      <alignment horizontal="left" vertical="center"/>
    </xf>
    <xf numFmtId="0" fontId="31" fillId="0" borderId="0" xfId="0" applyFont="1"/>
    <xf numFmtId="0" fontId="14" fillId="8" borderId="0" xfId="0" applyFont="1" applyFill="1" applyAlignment="1">
      <alignment vertical="center" wrapText="1"/>
    </xf>
    <xf numFmtId="0" fontId="33" fillId="9" borderId="0" xfId="0" applyFont="1" applyFill="1" applyAlignment="1">
      <alignment wrapText="1"/>
    </xf>
    <xf numFmtId="0" fontId="34" fillId="9" borderId="0" xfId="0" applyFont="1" applyFill="1" applyAlignment="1">
      <alignment vertical="center" wrapText="1"/>
    </xf>
    <xf numFmtId="0" fontId="33" fillId="4" borderId="0" xfId="0" applyFont="1" applyFill="1" applyAlignment="1">
      <alignment vertical="center" wrapText="1"/>
    </xf>
    <xf numFmtId="0" fontId="33" fillId="10" borderId="0" xfId="0" applyFont="1" applyFill="1" applyAlignment="1">
      <alignment wrapText="1"/>
    </xf>
    <xf numFmtId="167" fontId="2" fillId="6" borderId="1" xfId="6" applyNumberFormat="1" applyFont="1" applyFill="1" applyBorder="1" applyAlignment="1" applyProtection="1">
      <alignment horizontal="center" vertical="center" wrapText="1"/>
    </xf>
    <xf numFmtId="167" fontId="2" fillId="6" borderId="1" xfId="11" applyNumberFormat="1" applyFont="1" applyFill="1" applyBorder="1" applyAlignment="1">
      <alignment horizontal="center" vertical="center" wrapText="1"/>
    </xf>
    <xf numFmtId="0" fontId="33" fillId="11" borderId="0" xfId="0" applyFont="1" applyFill="1" applyAlignment="1">
      <alignment vertical="center" wrapText="1"/>
    </xf>
    <xf numFmtId="0" fontId="32" fillId="11" borderId="0" xfId="0" applyFont="1" applyFill="1" applyAlignment="1">
      <alignment horizontal="center" vertical="center"/>
    </xf>
    <xf numFmtId="0" fontId="17" fillId="0" borderId="1" xfId="8" applyFont="1" applyBorder="1" applyAlignment="1" applyProtection="1">
      <alignment horizontal="center" vertical="center" wrapText="1"/>
      <protection hidden="1"/>
    </xf>
    <xf numFmtId="0" fontId="21" fillId="0" borderId="0" xfId="0" applyFont="1" applyAlignment="1">
      <alignment horizontal="center" wrapText="1"/>
    </xf>
    <xf numFmtId="0" fontId="6" fillId="0" borderId="9" xfId="0" applyFont="1" applyBorder="1" applyAlignment="1" applyProtection="1">
      <alignment horizontal="center"/>
      <protection locked="0"/>
    </xf>
    <xf numFmtId="0" fontId="35" fillId="0" borderId="9" xfId="0" applyFont="1" applyBorder="1" applyAlignment="1" applyProtection="1">
      <alignment horizontal="center"/>
      <protection locked="0"/>
    </xf>
    <xf numFmtId="0" fontId="2" fillId="0" borderId="0" xfId="8" applyFont="1"/>
    <xf numFmtId="49" fontId="36" fillId="0" borderId="0" xfId="8" applyNumberFormat="1" applyFont="1" applyAlignment="1">
      <alignment horizontal="left"/>
    </xf>
    <xf numFmtId="0" fontId="36" fillId="0" borderId="0" xfId="8" applyFont="1"/>
    <xf numFmtId="0" fontId="36" fillId="0" borderId="0" xfId="8" applyFont="1" applyAlignment="1">
      <alignment vertical="center"/>
    </xf>
    <xf numFmtId="0" fontId="36" fillId="0" borderId="0" xfId="8" applyFont="1"/>
    <xf numFmtId="0" fontId="37" fillId="0" borderId="0" xfId="8" applyFont="1"/>
    <xf numFmtId="0" fontId="26" fillId="0" borderId="0" xfId="0" applyFont="1" applyAlignment="1" applyProtection="1">
      <alignment horizontal="left"/>
      <protection locked="0"/>
    </xf>
    <xf numFmtId="0" fontId="36" fillId="0" borderId="0" xfId="8" applyFont="1"/>
    <xf numFmtId="0" fontId="38" fillId="0" borderId="0" xfId="8" applyFont="1"/>
    <xf numFmtId="0" fontId="36" fillId="0" borderId="0" xfId="8" applyFont="1" applyAlignment="1">
      <alignment horizontal="center"/>
    </xf>
    <xf numFmtId="0" fontId="38" fillId="0" borderId="0" xfId="8" applyFont="1" applyAlignment="1">
      <alignment vertical="center"/>
    </xf>
    <xf numFmtId="0" fontId="36" fillId="0" borderId="0" xfId="8" applyFont="1" applyAlignment="1">
      <alignment horizontal="left"/>
    </xf>
    <xf numFmtId="0" fontId="21" fillId="0" borderId="0" xfId="0" applyFont="1" applyAlignment="1">
      <alignment horizontal="center" wrapText="1"/>
    </xf>
    <xf numFmtId="0" fontId="20" fillId="0" borderId="0" xfId="8" applyFont="1" applyAlignment="1">
      <alignment horizontal="left"/>
    </xf>
    <xf numFmtId="0" fontId="6" fillId="0" borderId="14" xfId="0" applyFont="1" applyBorder="1" applyAlignment="1" applyProtection="1">
      <alignment horizontal="center"/>
      <protection locked="0"/>
    </xf>
    <xf numFmtId="0" fontId="0" fillId="0" borderId="0" xfId="0" applyFill="1"/>
    <xf numFmtId="0" fontId="3" fillId="0" borderId="9" xfId="0" applyFont="1" applyFill="1" applyBorder="1" applyAlignment="1" applyProtection="1">
      <alignment horizontal="center"/>
      <protection locked="0"/>
    </xf>
    <xf numFmtId="0" fontId="28" fillId="0" borderId="0" xfId="0" applyFont="1" applyFill="1" applyBorder="1" applyAlignment="1">
      <alignment horizontal="right"/>
    </xf>
    <xf numFmtId="0" fontId="35" fillId="0" borderId="0" xfId="0" applyFont="1" applyFill="1" applyBorder="1"/>
    <xf numFmtId="2" fontId="28" fillId="0" borderId="0" xfId="0" applyNumberFormat="1" applyFont="1" applyFill="1" applyBorder="1" applyAlignment="1">
      <alignment horizontal="center"/>
    </xf>
    <xf numFmtId="2" fontId="28" fillId="0" borderId="0" xfId="0" applyNumberFormat="1" applyFont="1" applyFill="1" applyBorder="1" applyAlignment="1"/>
    <xf numFmtId="0" fontId="32" fillId="0" borderId="0" xfId="0" applyFont="1" applyFill="1" applyBorder="1" applyAlignment="1">
      <alignment vertical="center"/>
    </xf>
    <xf numFmtId="169" fontId="29" fillId="0" borderId="0" xfId="8" applyNumberFormat="1" applyFont="1" applyAlignment="1">
      <alignment vertical="center"/>
    </xf>
    <xf numFmtId="0" fontId="6" fillId="0" borderId="15" xfId="0" applyFont="1" applyBorder="1" applyAlignment="1" applyProtection="1">
      <alignment horizontal="center"/>
      <protection locked="0"/>
    </xf>
    <xf numFmtId="0" fontId="36" fillId="0" borderId="0" xfId="8" applyFont="1"/>
    <xf numFmtId="0" fontId="33" fillId="0" borderId="0" xfId="8" applyFont="1" applyAlignment="1">
      <alignment horizontal="center"/>
    </xf>
    <xf numFmtId="0" fontId="16" fillId="0" borderId="0" xfId="13" applyFont="1" applyAlignment="1">
      <alignment horizontal="left" vertical="top" wrapText="1"/>
    </xf>
    <xf numFmtId="0" fontId="40" fillId="0" borderId="16" xfId="8" applyFont="1" applyBorder="1" applyAlignment="1">
      <alignment vertical="center"/>
    </xf>
    <xf numFmtId="0" fontId="40" fillId="0" borderId="16" xfId="8" applyFont="1" applyBorder="1"/>
    <xf numFmtId="0" fontId="36" fillId="0" borderId="0" xfId="8" applyFont="1" applyAlignment="1">
      <alignment horizontal="left" wrapText="1"/>
    </xf>
    <xf numFmtId="0" fontId="37" fillId="5" borderId="5" xfId="8" applyFont="1" applyFill="1" applyBorder="1"/>
    <xf numFmtId="0" fontId="21" fillId="0" borderId="0" xfId="0" applyFont="1" applyAlignment="1">
      <alignment horizontal="center" wrapText="1"/>
    </xf>
    <xf numFmtId="0" fontId="21" fillId="0" borderId="0" xfId="0" applyFont="1" applyAlignment="1">
      <alignment horizontal="center" wrapText="1"/>
    </xf>
    <xf numFmtId="0" fontId="36" fillId="0" borderId="0" xfId="8" applyFont="1"/>
    <xf numFmtId="0" fontId="38" fillId="0" borderId="0" xfId="8" applyFont="1" applyAlignment="1">
      <alignment vertical="center"/>
    </xf>
    <xf numFmtId="0" fontId="0" fillId="4" borderId="0" xfId="0" applyFill="1"/>
    <xf numFmtId="0" fontId="42" fillId="13" borderId="14" xfId="0" applyFont="1" applyFill="1" applyBorder="1" applyAlignment="1">
      <alignment horizontal="center" vertical="center" wrapText="1"/>
    </xf>
    <xf numFmtId="0" fontId="42" fillId="13" borderId="3" xfId="0" applyFont="1" applyFill="1" applyBorder="1" applyAlignment="1">
      <alignment horizontal="center" vertical="center" wrapText="1"/>
    </xf>
    <xf numFmtId="0" fontId="39" fillId="13" borderId="6" xfId="6" applyFont="1" applyFill="1" applyBorder="1" applyAlignment="1" applyProtection="1">
      <alignment horizontal="center" vertical="center" wrapText="1"/>
    </xf>
    <xf numFmtId="0" fontId="39" fillId="13" borderId="3" xfId="6" applyFont="1" applyFill="1" applyBorder="1" applyAlignment="1" applyProtection="1">
      <alignment horizontal="center" vertical="center" wrapText="1"/>
    </xf>
    <xf numFmtId="0" fontId="42" fillId="18" borderId="3" xfId="0" applyFont="1" applyFill="1" applyBorder="1" applyAlignment="1">
      <alignment horizontal="center" vertical="center" wrapText="1"/>
    </xf>
    <xf numFmtId="0" fontId="39" fillId="18" borderId="6" xfId="11" applyFont="1" applyFill="1" applyBorder="1" applyAlignment="1">
      <alignment horizontal="center" vertical="center" wrapText="1"/>
    </xf>
    <xf numFmtId="0" fontId="39" fillId="18" borderId="3" xfId="6" applyFont="1" applyFill="1" applyBorder="1" applyAlignment="1" applyProtection="1">
      <alignment horizontal="center" vertical="center" wrapText="1"/>
    </xf>
    <xf numFmtId="0" fontId="38" fillId="18" borderId="6" xfId="0" applyFont="1" applyFill="1" applyBorder="1" applyAlignment="1">
      <alignment wrapText="1"/>
    </xf>
    <xf numFmtId="0" fontId="41" fillId="18" borderId="13" xfId="0" applyFont="1" applyFill="1" applyBorder="1" applyAlignment="1" applyProtection="1">
      <alignment horizontal="left" wrapText="1"/>
      <protection locked="0"/>
    </xf>
    <xf numFmtId="0" fontId="41" fillId="18" borderId="13" xfId="0" applyFont="1" applyFill="1" applyBorder="1" applyAlignment="1" applyProtection="1">
      <alignment horizontal="center" wrapText="1"/>
      <protection locked="0"/>
    </xf>
    <xf numFmtId="0" fontId="41" fillId="18" borderId="17" xfId="0" applyNumberFormat="1" applyFont="1" applyFill="1" applyBorder="1" applyAlignment="1" applyProtection="1">
      <alignment horizontal="center" wrapText="1"/>
      <protection locked="0"/>
    </xf>
    <xf numFmtId="14" fontId="41" fillId="18" borderId="17" xfId="0" applyNumberFormat="1" applyFont="1" applyFill="1" applyBorder="1" applyAlignment="1" applyProtection="1">
      <alignment horizontal="center" wrapText="1"/>
      <protection locked="0"/>
    </xf>
    <xf numFmtId="0" fontId="28" fillId="16" borderId="2" xfId="0" applyFont="1" applyFill="1" applyBorder="1" applyAlignment="1">
      <alignment horizontal="right"/>
    </xf>
    <xf numFmtId="0" fontId="35" fillId="16" borderId="12" xfId="0" applyFont="1" applyFill="1" applyBorder="1"/>
    <xf numFmtId="0" fontId="28" fillId="16" borderId="12" xfId="0" applyFont="1" applyFill="1" applyBorder="1" applyAlignment="1">
      <alignment horizontal="right"/>
    </xf>
    <xf numFmtId="0" fontId="28" fillId="16" borderId="9" xfId="0" applyFont="1" applyFill="1" applyBorder="1" applyAlignment="1">
      <alignment horizontal="right"/>
    </xf>
    <xf numFmtId="2" fontId="28" fillId="16" borderId="13" xfId="0" applyNumberFormat="1" applyFont="1" applyFill="1" applyBorder="1" applyAlignment="1">
      <alignment horizontal="center"/>
    </xf>
    <xf numFmtId="2" fontId="28" fillId="16" borderId="13" xfId="0" applyNumberFormat="1" applyFont="1" applyFill="1" applyBorder="1" applyAlignment="1"/>
    <xf numFmtId="0" fontId="32" fillId="16" borderId="6" xfId="0" applyFont="1" applyFill="1" applyBorder="1" applyAlignment="1">
      <alignment vertical="center"/>
    </xf>
    <xf numFmtId="2" fontId="28" fillId="16" borderId="1" xfId="0" applyNumberFormat="1" applyFont="1" applyFill="1" applyBorder="1" applyAlignment="1">
      <alignment horizontal="center" vertical="center"/>
    </xf>
    <xf numFmtId="2" fontId="35" fillId="16" borderId="7" xfId="0" applyNumberFormat="1" applyFont="1" applyFill="1" applyBorder="1" applyAlignment="1"/>
    <xf numFmtId="0" fontId="35" fillId="16" borderId="13" xfId="0" applyFont="1" applyFill="1" applyBorder="1" applyAlignment="1"/>
    <xf numFmtId="0" fontId="20" fillId="0" borderId="0" xfId="0" applyFont="1" applyAlignment="1">
      <alignment horizontal="left"/>
    </xf>
    <xf numFmtId="2" fontId="35" fillId="16" borderId="13" xfId="0" applyNumberFormat="1" applyFont="1" applyFill="1" applyBorder="1" applyAlignment="1"/>
    <xf numFmtId="0" fontId="6" fillId="0" borderId="3" xfId="0" applyFont="1" applyBorder="1" applyAlignment="1" applyProtection="1">
      <alignment horizontal="left" wrapText="1"/>
      <protection locked="0"/>
    </xf>
    <xf numFmtId="14" fontId="6" fillId="0" borderId="2" xfId="11" applyNumberFormat="1" applyFont="1" applyBorder="1" applyAlignment="1" applyProtection="1">
      <alignment horizontal="left" vertical="center" wrapText="1"/>
      <protection locked="0"/>
    </xf>
    <xf numFmtId="1" fontId="6" fillId="0" borderId="3" xfId="0" applyNumberFormat="1" applyFont="1" applyBorder="1" applyAlignment="1" applyProtection="1">
      <alignment horizontal="center" wrapText="1"/>
      <protection locked="0"/>
    </xf>
    <xf numFmtId="2" fontId="6" fillId="0" borderId="3" xfId="0" applyNumberFormat="1" applyFont="1" applyBorder="1" applyAlignment="1" applyProtection="1">
      <alignment horizontal="center" wrapText="1"/>
      <protection locked="0"/>
    </xf>
    <xf numFmtId="0" fontId="6" fillId="0" borderId="3" xfId="0" applyNumberFormat="1" applyFont="1" applyBorder="1" applyAlignment="1" applyProtection="1">
      <alignment horizontal="left" wrapText="1"/>
      <protection locked="0"/>
    </xf>
    <xf numFmtId="0" fontId="6" fillId="0" borderId="3" xfId="0" applyNumberFormat="1" applyFont="1" applyBorder="1" applyAlignment="1" applyProtection="1">
      <alignment horizontal="center" wrapText="1"/>
      <protection locked="0"/>
    </xf>
    <xf numFmtId="14" fontId="6" fillId="0" borderId="3" xfId="0" applyNumberFormat="1" applyFont="1" applyBorder="1" applyAlignment="1" applyProtection="1">
      <alignment horizontal="center" wrapText="1"/>
      <protection locked="0"/>
    </xf>
    <xf numFmtId="0" fontId="3" fillId="0" borderId="1" xfId="0" applyFont="1" applyBorder="1" applyAlignment="1" applyProtection="1">
      <alignment horizontal="left" wrapText="1"/>
      <protection locked="0"/>
    </xf>
    <xf numFmtId="0" fontId="3" fillId="0" borderId="1" xfId="0" applyFont="1" applyBorder="1" applyAlignment="1" applyProtection="1">
      <alignment horizontal="center" wrapText="1"/>
      <protection locked="0"/>
    </xf>
    <xf numFmtId="168" fontId="3" fillId="0" borderId="1" xfId="0" applyNumberFormat="1" applyFont="1" applyBorder="1" applyAlignment="1" applyProtection="1">
      <alignment horizontal="center" wrapText="1"/>
      <protection locked="0"/>
    </xf>
    <xf numFmtId="0" fontId="3" fillId="0" borderId="3" xfId="0" applyNumberFormat="1" applyFont="1" applyBorder="1" applyAlignment="1" applyProtection="1">
      <alignment horizontal="center" wrapText="1"/>
      <protection locked="0"/>
    </xf>
    <xf numFmtId="0" fontId="3" fillId="0" borderId="3" xfId="0" applyNumberFormat="1" applyFont="1" applyFill="1" applyBorder="1" applyAlignment="1" applyProtection="1">
      <alignment horizontal="center" wrapText="1"/>
      <protection locked="0"/>
    </xf>
    <xf numFmtId="14" fontId="3" fillId="0" borderId="3" xfId="0" applyNumberFormat="1" applyFont="1" applyBorder="1" applyAlignment="1" applyProtection="1">
      <alignment horizontal="center" wrapText="1"/>
      <protection locked="0"/>
    </xf>
    <xf numFmtId="49" fontId="6" fillId="0" borderId="2" xfId="0" applyNumberFormat="1" applyFont="1" applyBorder="1" applyAlignment="1">
      <alignment horizontal="center" wrapText="1"/>
    </xf>
    <xf numFmtId="0" fontId="3" fillId="0" borderId="13" xfId="0" applyFont="1" applyBorder="1" applyAlignment="1" applyProtection="1">
      <alignment horizontal="left" wrapText="1"/>
      <protection locked="0"/>
    </xf>
    <xf numFmtId="0" fontId="3" fillId="0" borderId="13" xfId="0" applyFont="1" applyBorder="1" applyAlignment="1" applyProtection="1">
      <alignment horizontal="center" wrapText="1"/>
      <protection locked="0"/>
    </xf>
    <xf numFmtId="168" fontId="3" fillId="0" borderId="13" xfId="0" applyNumberFormat="1" applyFont="1" applyBorder="1" applyAlignment="1" applyProtection="1">
      <alignment horizontal="center" wrapText="1"/>
      <protection locked="0"/>
    </xf>
    <xf numFmtId="49" fontId="6" fillId="0" borderId="7" xfId="0" applyNumberFormat="1" applyFont="1" applyBorder="1" applyAlignment="1">
      <alignment horizontal="center" wrapText="1"/>
    </xf>
    <xf numFmtId="0" fontId="9" fillId="19" borderId="18" xfId="0" applyFont="1" applyFill="1" applyBorder="1" applyAlignment="1">
      <alignment horizontal="center" vertical="center" wrapText="1"/>
    </xf>
    <xf numFmtId="0" fontId="9" fillId="19" borderId="19" xfId="0" applyFont="1" applyFill="1" applyBorder="1" applyAlignment="1">
      <alignment horizontal="center" vertical="center" wrapText="1"/>
    </xf>
    <xf numFmtId="0" fontId="9" fillId="19" borderId="20" xfId="0" applyFont="1" applyFill="1" applyBorder="1" applyAlignment="1">
      <alignment horizontal="center" vertical="center" wrapText="1"/>
    </xf>
    <xf numFmtId="0" fontId="43" fillId="19" borderId="19" xfId="0" applyFont="1" applyFill="1" applyBorder="1" applyAlignment="1">
      <alignment horizontal="center" vertical="center" wrapText="1"/>
    </xf>
    <xf numFmtId="0" fontId="43" fillId="19" borderId="21" xfId="0" applyFont="1" applyFill="1" applyBorder="1" applyAlignment="1">
      <alignment horizontal="center" vertical="center" wrapText="1"/>
    </xf>
    <xf numFmtId="0" fontId="9" fillId="20" borderId="22" xfId="0" applyFont="1" applyFill="1" applyBorder="1" applyAlignment="1">
      <alignment horizontal="center" vertical="center"/>
    </xf>
    <xf numFmtId="0" fontId="44" fillId="20" borderId="23" xfId="0" applyFont="1" applyFill="1" applyBorder="1" applyAlignment="1">
      <alignment horizontal="left" vertical="center" wrapText="1"/>
    </xf>
    <xf numFmtId="0" fontId="44" fillId="21" borderId="23" xfId="0" applyFont="1" applyFill="1" applyBorder="1" applyAlignment="1">
      <alignment horizontal="left" wrapText="1"/>
    </xf>
    <xf numFmtId="0" fontId="38" fillId="21" borderId="23" xfId="0" applyFont="1" applyFill="1" applyBorder="1" applyAlignment="1">
      <alignment horizontal="right"/>
    </xf>
    <xf numFmtId="2" fontId="9" fillId="21" borderId="23" xfId="0" applyNumberFormat="1" applyFont="1" applyFill="1" applyBorder="1" applyAlignment="1">
      <alignment horizontal="center" wrapText="1"/>
    </xf>
    <xf numFmtId="2" fontId="9" fillId="21" borderId="24" xfId="0" applyNumberFormat="1" applyFont="1" applyFill="1" applyBorder="1" applyAlignment="1">
      <alignment horizontal="center" wrapText="1"/>
    </xf>
    <xf numFmtId="0" fontId="3" fillId="0" borderId="1" xfId="0" applyFont="1" applyFill="1" applyBorder="1" applyAlignment="1" applyProtection="1">
      <alignment horizontal="left" wrapText="1"/>
      <protection locked="0"/>
    </xf>
    <xf numFmtId="0" fontId="3" fillId="0" borderId="1" xfId="0" applyFont="1" applyFill="1" applyBorder="1" applyAlignment="1" applyProtection="1">
      <alignment horizontal="center" wrapText="1"/>
      <protection locked="0"/>
    </xf>
    <xf numFmtId="2" fontId="3" fillId="0" borderId="1" xfId="0" applyNumberFormat="1" applyFont="1" applyFill="1" applyBorder="1" applyAlignment="1" applyProtection="1">
      <alignment horizontal="center" wrapText="1"/>
      <protection locked="0"/>
    </xf>
    <xf numFmtId="168" fontId="3" fillId="0" borderId="1" xfId="0" applyNumberFormat="1" applyFont="1" applyBorder="1" applyAlignment="1">
      <alignment horizontal="center" wrapText="1"/>
    </xf>
    <xf numFmtId="0" fontId="3" fillId="0" borderId="8" xfId="0" applyFont="1" applyFill="1" applyBorder="1" applyAlignment="1">
      <alignment horizontal="left" vertical="center" wrapText="1"/>
    </xf>
    <xf numFmtId="2" fontId="3" fillId="0" borderId="8" xfId="0" applyNumberFormat="1" applyFont="1" applyFill="1" applyBorder="1" applyAlignment="1">
      <alignment horizontal="center" vertical="center" wrapText="1"/>
    </xf>
    <xf numFmtId="2" fontId="3" fillId="22" borderId="10" xfId="0" applyNumberFormat="1" applyFont="1" applyFill="1" applyBorder="1" applyAlignment="1">
      <alignment horizontal="left" vertical="center" wrapText="1"/>
    </xf>
    <xf numFmtId="2" fontId="3" fillId="22" borderId="13" xfId="0" applyNumberFormat="1" applyFont="1" applyFill="1" applyBorder="1" applyAlignment="1">
      <alignment horizontal="left" vertical="center" wrapText="1"/>
    </xf>
    <xf numFmtId="0" fontId="42" fillId="23" borderId="14" xfId="0" applyFont="1" applyFill="1" applyBorder="1" applyAlignment="1">
      <alignment horizontal="center" vertical="center" wrapText="1"/>
    </xf>
    <xf numFmtId="0" fontId="42" fillId="23" borderId="3" xfId="0" applyFont="1" applyFill="1" applyBorder="1" applyAlignment="1">
      <alignment horizontal="center" vertical="center" wrapText="1"/>
    </xf>
    <xf numFmtId="0" fontId="39" fillId="23" borderId="3" xfId="11" applyFont="1" applyFill="1" applyBorder="1" applyAlignment="1">
      <alignment horizontal="center" vertical="center" wrapText="1"/>
    </xf>
    <xf numFmtId="0" fontId="39" fillId="23" borderId="3" xfId="6" applyFont="1" applyFill="1" applyBorder="1" applyAlignment="1" applyProtection="1">
      <alignment horizontal="center" vertical="center" wrapText="1"/>
    </xf>
    <xf numFmtId="0" fontId="39" fillId="23" borderId="6" xfId="6" applyFont="1" applyFill="1" applyBorder="1" applyAlignment="1" applyProtection="1">
      <alignment horizontal="center" vertical="center" wrapText="1"/>
    </xf>
    <xf numFmtId="0" fontId="38" fillId="23" borderId="15" xfId="0" applyFont="1" applyFill="1" applyBorder="1" applyAlignment="1">
      <alignment wrapText="1"/>
    </xf>
    <xf numFmtId="0" fontId="38" fillId="23" borderId="13" xfId="0" applyFont="1" applyFill="1" applyBorder="1" applyAlignment="1">
      <alignment wrapText="1"/>
    </xf>
    <xf numFmtId="2" fontId="38" fillId="23" borderId="13" xfId="0" applyNumberFormat="1" applyFont="1" applyFill="1" applyBorder="1" applyAlignment="1">
      <alignment horizontal="center" wrapText="1"/>
    </xf>
    <xf numFmtId="0" fontId="0" fillId="23" borderId="7" xfId="0" applyFill="1" applyBorder="1"/>
    <xf numFmtId="0" fontId="38" fillId="23" borderId="15" xfId="0" applyFont="1" applyFill="1" applyBorder="1" applyAlignment="1">
      <alignment horizontal="right" wrapText="1"/>
    </xf>
    <xf numFmtId="0" fontId="3" fillId="0" borderId="3" xfId="0" applyFont="1" applyBorder="1" applyAlignment="1" applyProtection="1">
      <alignment horizontal="left" wrapText="1"/>
      <protection locked="0"/>
    </xf>
    <xf numFmtId="0" fontId="3" fillId="0" borderId="3" xfId="0" applyFont="1" applyBorder="1" applyAlignment="1" applyProtection="1">
      <alignment horizontal="center" wrapText="1"/>
      <protection locked="0"/>
    </xf>
    <xf numFmtId="168" fontId="3" fillId="0" borderId="6" xfId="0" applyNumberFormat="1" applyFont="1" applyBorder="1" applyAlignment="1" applyProtection="1">
      <alignment horizontal="center" wrapText="1"/>
      <protection locked="0"/>
    </xf>
    <xf numFmtId="168" fontId="3" fillId="0" borderId="6" xfId="0" applyNumberFormat="1" applyFont="1" applyBorder="1" applyAlignment="1">
      <alignment horizontal="center" wrapText="1"/>
    </xf>
    <xf numFmtId="0" fontId="22" fillId="16" borderId="3" xfId="0" applyFont="1" applyFill="1" applyBorder="1" applyAlignment="1">
      <alignment horizontal="center" vertical="center" wrapText="1"/>
    </xf>
    <xf numFmtId="0" fontId="22" fillId="16" borderId="3" xfId="6" applyFont="1" applyFill="1" applyBorder="1" applyAlignment="1" applyProtection="1">
      <alignment horizontal="center" vertical="center" wrapText="1"/>
    </xf>
    <xf numFmtId="0" fontId="47" fillId="16" borderId="3" xfId="6" applyFont="1" applyFill="1" applyBorder="1" applyAlignment="1" applyProtection="1">
      <alignment horizontal="center" vertical="center" wrapText="1"/>
    </xf>
    <xf numFmtId="0" fontId="47" fillId="16" borderId="14" xfId="0" applyFont="1" applyFill="1" applyBorder="1" applyAlignment="1">
      <alignment horizontal="center" vertical="center" wrapText="1"/>
    </xf>
    <xf numFmtId="0" fontId="22" fillId="16" borderId="1" xfId="0" applyFont="1" applyFill="1" applyBorder="1" applyAlignment="1">
      <alignment horizontal="center" vertical="center" wrapText="1"/>
    </xf>
    <xf numFmtId="0" fontId="47" fillId="16" borderId="17" xfId="0" applyFont="1" applyFill="1" applyBorder="1" applyAlignment="1">
      <alignment horizontal="center" vertical="center" wrapText="1"/>
    </xf>
    <xf numFmtId="0" fontId="47" fillId="16" borderId="3" xfId="0" applyFont="1" applyFill="1" applyBorder="1" applyAlignment="1">
      <alignment horizontal="center" vertical="center" wrapText="1"/>
    </xf>
    <xf numFmtId="0" fontId="47" fillId="16" borderId="6" xfId="0" applyFont="1" applyFill="1" applyBorder="1" applyAlignment="1">
      <alignment horizontal="center" vertical="center" wrapText="1"/>
    </xf>
    <xf numFmtId="0" fontId="7" fillId="13" borderId="15" xfId="0" applyFont="1" applyFill="1" applyBorder="1" applyAlignment="1" applyProtection="1">
      <alignment horizontal="center" wrapText="1"/>
      <protection locked="0"/>
    </xf>
    <xf numFmtId="0" fontId="7" fillId="13" borderId="13" xfId="0" applyFont="1" applyFill="1" applyBorder="1" applyAlignment="1" applyProtection="1">
      <alignment horizontal="left" wrapText="1"/>
      <protection locked="0"/>
    </xf>
    <xf numFmtId="0" fontId="7" fillId="13" borderId="13" xfId="0" applyFont="1" applyFill="1" applyBorder="1" applyAlignment="1" applyProtection="1">
      <alignment horizontal="center" wrapText="1"/>
      <protection locked="0"/>
    </xf>
    <xf numFmtId="2" fontId="48" fillId="13" borderId="13" xfId="0" applyNumberFormat="1" applyFont="1" applyFill="1" applyBorder="1" applyAlignment="1" applyProtection="1">
      <alignment horizontal="center" wrapText="1"/>
      <protection locked="0"/>
    </xf>
    <xf numFmtId="171" fontId="19" fillId="13" borderId="13" xfId="0" applyNumberFormat="1" applyFont="1" applyFill="1" applyBorder="1" applyAlignment="1" applyProtection="1">
      <alignment horizontal="center" wrapText="1"/>
      <protection locked="0"/>
    </xf>
    <xf numFmtId="49" fontId="44" fillId="13" borderId="13" xfId="0" applyNumberFormat="1" applyFont="1" applyFill="1" applyBorder="1" applyAlignment="1" applyProtection="1">
      <alignment horizontal="center" wrapText="1"/>
      <protection locked="0"/>
    </xf>
    <xf numFmtId="49" fontId="7" fillId="13" borderId="13" xfId="0" applyNumberFormat="1" applyFont="1" applyFill="1" applyBorder="1" applyAlignment="1" applyProtection="1">
      <alignment horizontal="center" wrapText="1"/>
      <protection locked="0"/>
    </xf>
    <xf numFmtId="0" fontId="7" fillId="13" borderId="13" xfId="0" applyNumberFormat="1" applyFont="1" applyFill="1" applyBorder="1" applyAlignment="1">
      <alignment horizontal="center" wrapText="1"/>
    </xf>
    <xf numFmtId="49" fontId="49" fillId="13" borderId="7" xfId="0" applyNumberFormat="1" applyFont="1" applyFill="1" applyBorder="1" applyAlignment="1">
      <alignment horizontal="center" wrapText="1"/>
    </xf>
    <xf numFmtId="0" fontId="38" fillId="18" borderId="6" xfId="0" applyFont="1" applyFill="1" applyBorder="1" applyAlignment="1">
      <alignment horizontal="left" wrapText="1" indent="1"/>
    </xf>
    <xf numFmtId="2" fontId="38" fillId="18" borderId="13" xfId="0" applyNumberFormat="1" applyFont="1" applyFill="1" applyBorder="1" applyAlignment="1">
      <alignment horizontal="center" wrapText="1"/>
    </xf>
    <xf numFmtId="0" fontId="36" fillId="0" borderId="0" xfId="8" applyFont="1"/>
    <xf numFmtId="0" fontId="26" fillId="0" borderId="16" xfId="0" applyFont="1" applyBorder="1" applyAlignment="1">
      <alignment horizontal="center"/>
    </xf>
    <xf numFmtId="0" fontId="26" fillId="0" borderId="0" xfId="0" applyFont="1" applyBorder="1" applyAlignment="1">
      <alignment wrapText="1"/>
    </xf>
    <xf numFmtId="0" fontId="53" fillId="0" borderId="0" xfId="0" applyFont="1" applyAlignment="1">
      <alignment horizontal="right"/>
    </xf>
    <xf numFmtId="0" fontId="26" fillId="0" borderId="5" xfId="0" applyFont="1" applyBorder="1" applyAlignment="1">
      <alignment horizontal="center" vertical="top" wrapText="1"/>
    </xf>
    <xf numFmtId="0" fontId="2" fillId="0" borderId="0" xfId="11" applyFont="1" applyAlignment="1">
      <alignment horizontal="right" vertical="center"/>
    </xf>
    <xf numFmtId="0" fontId="26" fillId="0" borderId="0" xfId="0" applyFont="1" applyBorder="1" applyAlignment="1">
      <alignment horizontal="center" vertical="top" wrapText="1"/>
    </xf>
    <xf numFmtId="0" fontId="26" fillId="0" borderId="5" xfId="0" applyFont="1" applyBorder="1" applyAlignment="1" applyProtection="1">
      <alignment horizontal="center"/>
      <protection locked="0"/>
    </xf>
    <xf numFmtId="0" fontId="24" fillId="0" borderId="0" xfId="0" applyFont="1" applyBorder="1"/>
    <xf numFmtId="0" fontId="26" fillId="0" borderId="0" xfId="0" applyFont="1" applyBorder="1" applyAlignment="1">
      <alignment horizontal="center"/>
    </xf>
    <xf numFmtId="0" fontId="26" fillId="0" borderId="0" xfId="0" applyFont="1" applyBorder="1" applyAlignment="1"/>
    <xf numFmtId="0" fontId="55" fillId="0" borderId="1" xfId="0" applyFont="1" applyBorder="1" applyAlignment="1">
      <alignment horizontal="left" vertical="center"/>
    </xf>
    <xf numFmtId="49" fontId="55" fillId="0" borderId="1" xfId="0" applyNumberFormat="1" applyFont="1" applyBorder="1" applyAlignment="1">
      <alignment horizontal="center" vertical="center"/>
    </xf>
    <xf numFmtId="1" fontId="55" fillId="0" borderId="1" xfId="0" quotePrefix="1" applyNumberFormat="1" applyFont="1" applyBorder="1" applyAlignment="1">
      <alignment horizontal="center" vertical="center" wrapText="1"/>
    </xf>
    <xf numFmtId="0" fontId="55" fillId="0" borderId="1" xfId="0" applyFont="1" applyBorder="1" applyAlignment="1">
      <alignment horizontal="center" vertical="center" wrapText="1"/>
    </xf>
    <xf numFmtId="4" fontId="3" fillId="6" borderId="1" xfId="11" applyNumberFormat="1" applyFont="1" applyFill="1" applyBorder="1" applyAlignment="1">
      <alignment vertical="center" wrapText="1"/>
    </xf>
    <xf numFmtId="4" fontId="9" fillId="0" borderId="1" xfId="11" applyNumberFormat="1" applyFont="1" applyBorder="1" applyAlignment="1">
      <alignment vertical="center" wrapText="1"/>
    </xf>
    <xf numFmtId="170" fontId="3" fillId="6" borderId="1" xfId="11" applyNumberFormat="1" applyFont="1" applyFill="1" applyBorder="1" applyAlignment="1">
      <alignment horizontal="center" vertical="center" wrapText="1"/>
    </xf>
    <xf numFmtId="4" fontId="9" fillId="5" borderId="1" xfId="11" applyNumberFormat="1" applyFont="1" applyFill="1" applyBorder="1" applyAlignment="1">
      <alignment horizontal="center" vertical="center" wrapText="1"/>
    </xf>
    <xf numFmtId="3" fontId="9" fillId="0" borderId="1" xfId="11" applyNumberFormat="1" applyFont="1" applyBorder="1" applyAlignment="1">
      <alignment horizontal="center" vertical="center" wrapText="1"/>
    </xf>
    <xf numFmtId="0" fontId="46" fillId="0" borderId="0" xfId="0" applyFont="1" applyBorder="1" applyAlignment="1">
      <alignment vertical="center" wrapText="1"/>
    </xf>
    <xf numFmtId="0" fontId="45" fillId="0" borderId="0" xfId="0" applyFont="1" applyBorder="1" applyAlignment="1">
      <alignment vertical="center" wrapText="1"/>
    </xf>
    <xf numFmtId="0" fontId="46" fillId="0" borderId="4" xfId="0" applyFont="1" applyBorder="1" applyAlignment="1">
      <alignment vertical="center" wrapText="1"/>
    </xf>
    <xf numFmtId="0" fontId="45" fillId="0" borderId="4" xfId="0" applyFont="1" applyBorder="1" applyAlignment="1">
      <alignment vertical="center" wrapText="1"/>
    </xf>
    <xf numFmtId="1" fontId="36" fillId="5" borderId="0" xfId="8" applyNumberFormat="1" applyFont="1" applyFill="1" applyBorder="1" applyAlignment="1" applyProtection="1">
      <alignment horizontal="left" vertical="center"/>
      <protection locked="0"/>
    </xf>
    <xf numFmtId="0" fontId="0" fillId="0" borderId="1" xfId="8" applyFont="1" applyBorder="1" applyAlignment="1" applyProtection="1">
      <alignment horizontal="center" vertical="center" wrapText="1"/>
      <protection hidden="1"/>
    </xf>
    <xf numFmtId="0" fontId="46" fillId="0" borderId="34" xfId="0" applyFont="1" applyBorder="1" applyAlignment="1">
      <alignment vertical="center" wrapText="1"/>
    </xf>
    <xf numFmtId="0" fontId="46" fillId="0" borderId="35" xfId="0" applyFont="1" applyBorder="1" applyAlignment="1">
      <alignment vertical="center" wrapText="1"/>
    </xf>
    <xf numFmtId="0" fontId="46" fillId="0" borderId="43" xfId="0" applyFont="1" applyBorder="1" applyAlignment="1">
      <alignment vertical="center" wrapText="1"/>
    </xf>
    <xf numFmtId="0" fontId="21" fillId="4" borderId="47" xfId="0" applyFont="1" applyFill="1" applyBorder="1" applyAlignment="1">
      <alignment horizontal="center" vertical="center"/>
    </xf>
    <xf numFmtId="0" fontId="27" fillId="24" borderId="37" xfId="5" applyFont="1" applyFill="1" applyBorder="1" applyAlignment="1">
      <alignment horizontal="center"/>
    </xf>
    <xf numFmtId="0" fontId="27" fillId="15" borderId="40" xfId="5" applyFont="1" applyFill="1" applyBorder="1" applyAlignment="1">
      <alignment horizontal="center"/>
    </xf>
    <xf numFmtId="167" fontId="2" fillId="6" borderId="1" xfId="11" applyNumberFormat="1" applyFont="1" applyFill="1" applyBorder="1" applyAlignment="1">
      <alignment horizontal="center" vertical="center"/>
    </xf>
    <xf numFmtId="172" fontId="9" fillId="0" borderId="3" xfId="0" applyNumberFormat="1" applyFont="1" applyFill="1" applyBorder="1" applyAlignment="1">
      <alignment horizontal="center" vertical="center"/>
    </xf>
    <xf numFmtId="1" fontId="24" fillId="14" borderId="1" xfId="0" applyNumberFormat="1" applyFont="1" applyFill="1" applyBorder="1" applyAlignment="1">
      <alignment horizontal="center" vertical="center" wrapText="1"/>
    </xf>
    <xf numFmtId="0" fontId="24" fillId="14" borderId="1" xfId="0" applyFont="1" applyFill="1" applyBorder="1" applyAlignment="1">
      <alignment horizontal="center" vertical="center" wrapText="1"/>
    </xf>
    <xf numFmtId="172" fontId="24" fillId="14" borderId="1" xfId="0" applyNumberFormat="1" applyFont="1" applyFill="1" applyBorder="1" applyAlignment="1">
      <alignment horizontal="center" vertical="center" wrapText="1"/>
    </xf>
    <xf numFmtId="0" fontId="32" fillId="14" borderId="0" xfId="0" applyFont="1" applyFill="1" applyAlignment="1">
      <alignment horizontal="center" vertical="center"/>
    </xf>
    <xf numFmtId="172" fontId="9" fillId="14" borderId="1" xfId="0" applyNumberFormat="1" applyFont="1" applyFill="1" applyBorder="1" applyAlignment="1">
      <alignment horizontal="center"/>
    </xf>
    <xf numFmtId="0" fontId="2" fillId="6" borderId="1" xfId="6" applyFont="1" applyFill="1" applyBorder="1" applyAlignment="1" applyProtection="1">
      <alignment horizontal="center" vertical="center" wrapText="1"/>
    </xf>
    <xf numFmtId="0" fontId="2" fillId="6" borderId="1" xfId="11" applyFont="1" applyFill="1" applyBorder="1" applyAlignment="1">
      <alignment horizontal="center" vertical="center" wrapText="1"/>
    </xf>
    <xf numFmtId="0" fontId="2" fillId="6" borderId="1" xfId="0" applyFont="1" applyFill="1" applyBorder="1" applyAlignment="1">
      <alignment horizontal="center" vertical="center" wrapText="1"/>
    </xf>
    <xf numFmtId="0" fontId="26" fillId="0" borderId="0" xfId="0" applyFont="1" applyAlignment="1">
      <alignment horizontal="center"/>
    </xf>
    <xf numFmtId="0" fontId="36" fillId="0" borderId="0" xfId="8" applyFont="1"/>
    <xf numFmtId="0" fontId="26" fillId="0" borderId="16" xfId="0" applyFont="1" applyBorder="1" applyAlignment="1">
      <alignment horizontal="center"/>
    </xf>
    <xf numFmtId="0" fontId="26" fillId="0" borderId="0" xfId="0" applyFont="1" applyBorder="1" applyAlignment="1">
      <alignment horizontal="center" vertical="top" wrapText="1"/>
    </xf>
    <xf numFmtId="0" fontId="24" fillId="14" borderId="1" xfId="0" applyFont="1" applyFill="1" applyBorder="1" applyAlignment="1">
      <alignment horizontal="center" vertical="center" wrapText="1"/>
    </xf>
    <xf numFmtId="0" fontId="2" fillId="6" borderId="1" xfId="6" applyFont="1" applyFill="1" applyBorder="1" applyAlignment="1" applyProtection="1">
      <alignment horizontal="center" vertical="center" wrapText="1"/>
    </xf>
    <xf numFmtId="0" fontId="2" fillId="6" borderId="1" xfId="11"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0" borderId="0" xfId="0" applyBorder="1"/>
    <xf numFmtId="0" fontId="20" fillId="0" borderId="0" xfId="0" applyFont="1" applyBorder="1"/>
    <xf numFmtId="0" fontId="3" fillId="0" borderId="1" xfId="0" applyFont="1" applyBorder="1" applyAlignment="1">
      <alignment horizontal="left" vertical="center"/>
    </xf>
    <xf numFmtId="49" fontId="3" fillId="0" borderId="1" xfId="0" applyNumberFormat="1" applyFont="1" applyBorder="1" applyAlignment="1">
      <alignment horizontal="center" vertical="center"/>
    </xf>
    <xf numFmtId="1" fontId="3" fillId="0" borderId="1" xfId="0" quotePrefix="1" applyNumberFormat="1" applyFont="1" applyBorder="1" applyAlignment="1">
      <alignment horizontal="center" vertical="center" wrapText="1"/>
    </xf>
    <xf numFmtId="0" fontId="3" fillId="0" borderId="1" xfId="0" applyFont="1" applyBorder="1" applyAlignment="1">
      <alignment horizontal="center" vertical="center" wrapText="1"/>
    </xf>
    <xf numFmtId="168" fontId="3" fillId="0" borderId="1" xfId="0" applyNumberFormat="1" applyFont="1" applyFill="1" applyBorder="1" applyAlignment="1">
      <alignment horizontal="center" wrapText="1"/>
    </xf>
    <xf numFmtId="14" fontId="3" fillId="0" borderId="3" xfId="0" applyNumberFormat="1" applyFont="1" applyFill="1" applyBorder="1" applyAlignment="1" applyProtection="1">
      <alignment horizontal="center" wrapText="1"/>
      <protection locked="0"/>
    </xf>
    <xf numFmtId="4" fontId="3" fillId="0" borderId="1" xfId="11" applyNumberFormat="1" applyFont="1" applyFill="1" applyBorder="1" applyAlignment="1">
      <alignment vertical="center" wrapText="1"/>
    </xf>
    <xf numFmtId="0" fontId="3" fillId="0" borderId="15" xfId="0" applyFont="1" applyBorder="1" applyAlignment="1">
      <alignment horizontal="center" vertical="center"/>
    </xf>
    <xf numFmtId="4" fontId="3" fillId="0" borderId="13" xfId="11" applyNumberFormat="1" applyFont="1" applyFill="1" applyBorder="1" applyAlignment="1">
      <alignment vertical="center" wrapText="1"/>
    </xf>
    <xf numFmtId="0" fontId="3" fillId="0" borderId="6" xfId="11" applyFont="1" applyBorder="1" applyAlignment="1" applyProtection="1">
      <alignment horizontal="center" vertical="center" wrapText="1"/>
      <protection locked="0"/>
    </xf>
    <xf numFmtId="0" fontId="3" fillId="0" borderId="14" xfId="0" applyFont="1" applyBorder="1" applyAlignment="1">
      <alignment horizontal="center" vertical="center"/>
    </xf>
    <xf numFmtId="0" fontId="3" fillId="0" borderId="25" xfId="0" applyFont="1" applyBorder="1" applyAlignment="1">
      <alignment horizontal="center" vertical="center"/>
    </xf>
    <xf numFmtId="4" fontId="3" fillId="0" borderId="3" xfId="11" applyNumberFormat="1" applyFont="1" applyFill="1" applyBorder="1" applyAlignment="1">
      <alignment vertical="center" wrapText="1"/>
    </xf>
    <xf numFmtId="170" fontId="55" fillId="0" borderId="3" xfId="11" applyNumberFormat="1" applyFont="1" applyFill="1" applyBorder="1" applyAlignment="1" applyProtection="1">
      <alignment horizontal="center" vertical="center" wrapText="1"/>
      <protection locked="0"/>
    </xf>
    <xf numFmtId="0" fontId="3" fillId="0" borderId="48" xfId="11" applyFont="1" applyBorder="1" applyAlignment="1" applyProtection="1">
      <alignment horizontal="center" vertical="center" wrapText="1"/>
      <protection locked="0"/>
    </xf>
    <xf numFmtId="0" fontId="3" fillId="0" borderId="48" xfId="11" applyFont="1" applyFill="1" applyBorder="1" applyAlignment="1" applyProtection="1">
      <alignment horizontal="center" vertical="center" wrapText="1"/>
      <protection locked="0"/>
    </xf>
    <xf numFmtId="0" fontId="3" fillId="0" borderId="6" xfId="11" applyFont="1" applyFill="1" applyBorder="1" applyAlignment="1" applyProtection="1">
      <alignment horizontal="center" vertical="center" wrapText="1"/>
      <protection locked="0"/>
    </xf>
    <xf numFmtId="0" fontId="3" fillId="0" borderId="7" xfId="11" applyFont="1" applyFill="1" applyBorder="1" applyAlignment="1" applyProtection="1">
      <alignment horizontal="center" vertical="center" wrapText="1"/>
      <protection locked="0"/>
    </xf>
    <xf numFmtId="4" fontId="3" fillId="0" borderId="3" xfId="11" applyNumberFormat="1" applyFont="1" applyBorder="1" applyAlignment="1">
      <alignment vertical="center" wrapText="1"/>
    </xf>
    <xf numFmtId="170" fontId="3" fillId="0" borderId="3" xfId="11" applyNumberFormat="1" applyFont="1" applyBorder="1" applyAlignment="1" applyProtection="1">
      <alignment horizontal="center" vertical="center" wrapText="1"/>
      <protection locked="0"/>
    </xf>
    <xf numFmtId="0" fontId="3" fillId="0" borderId="15" xfId="0" applyFont="1" applyFill="1" applyBorder="1" applyAlignment="1">
      <alignment horizontal="center" vertical="center"/>
    </xf>
    <xf numFmtId="170" fontId="3" fillId="0" borderId="1" xfId="11" applyNumberFormat="1" applyFont="1" applyFill="1" applyBorder="1" applyAlignment="1" applyProtection="1">
      <alignment horizontal="center" vertical="center" wrapText="1"/>
      <protection locked="0"/>
    </xf>
    <xf numFmtId="0" fontId="3" fillId="0" borderId="14" xfId="0" applyFont="1" applyFill="1" applyBorder="1" applyAlignment="1">
      <alignment horizontal="center" vertical="center"/>
    </xf>
    <xf numFmtId="170" fontId="3" fillId="0" borderId="13" xfId="11" applyNumberFormat="1" applyFont="1" applyFill="1" applyBorder="1" applyAlignment="1" applyProtection="1">
      <alignment horizontal="center" vertical="center" wrapText="1"/>
      <protection locked="0"/>
    </xf>
    <xf numFmtId="0" fontId="3" fillId="0" borderId="9" xfId="0" applyFont="1" applyFill="1" applyBorder="1" applyAlignment="1">
      <alignment horizontal="center" vertical="center"/>
    </xf>
    <xf numFmtId="0" fontId="3" fillId="0" borderId="2" xfId="11" applyFont="1" applyFill="1" applyBorder="1" applyAlignment="1" applyProtection="1">
      <alignment horizontal="center" vertical="center" wrapText="1"/>
      <protection locked="0"/>
    </xf>
    <xf numFmtId="0" fontId="3" fillId="0" borderId="12" xfId="11" applyFont="1" applyFill="1" applyBorder="1" applyAlignment="1" applyProtection="1">
      <alignment horizontal="center" vertical="center" wrapText="1"/>
      <protection locked="0"/>
    </xf>
    <xf numFmtId="0" fontId="3" fillId="0" borderId="16" xfId="11" applyFont="1" applyFill="1" applyBorder="1" applyAlignment="1" applyProtection="1">
      <alignment horizontal="center" vertical="center" wrapText="1"/>
      <protection locked="0"/>
    </xf>
    <xf numFmtId="0" fontId="9" fillId="0" borderId="5" xfId="0" applyFont="1" applyBorder="1" applyAlignment="1" applyProtection="1">
      <alignment horizontal="center"/>
      <protection locked="0"/>
    </xf>
    <xf numFmtId="0" fontId="9" fillId="0" borderId="0" xfId="0" applyFont="1" applyAlignment="1" applyProtection="1">
      <alignment horizontal="left"/>
      <protection locked="0"/>
    </xf>
    <xf numFmtId="0" fontId="9" fillId="0" borderId="5" xfId="0" applyFont="1" applyBorder="1" applyAlignment="1" applyProtection="1">
      <alignment horizontal="center"/>
      <protection locked="0"/>
    </xf>
    <xf numFmtId="0" fontId="2" fillId="6" borderId="1" xfId="6" applyFont="1" applyFill="1" applyBorder="1" applyAlignment="1" applyProtection="1">
      <alignment horizontal="center" vertical="center" wrapText="1"/>
    </xf>
    <xf numFmtId="0" fontId="2" fillId="6" borderId="1" xfId="11" applyFont="1" applyFill="1" applyBorder="1" applyAlignment="1">
      <alignment horizontal="center" vertical="center" wrapText="1"/>
    </xf>
    <xf numFmtId="0" fontId="2" fillId="6" borderId="1" xfId="0" applyFont="1" applyFill="1" applyBorder="1" applyAlignment="1">
      <alignment horizontal="center" vertical="center" wrapText="1"/>
    </xf>
    <xf numFmtId="0" fontId="52" fillId="11" borderId="0" xfId="0" applyFont="1" applyFill="1" applyAlignment="1">
      <alignment horizontal="center" vertical="center"/>
    </xf>
    <xf numFmtId="0" fontId="9" fillId="0" borderId="0" xfId="0" applyFont="1" applyAlignment="1">
      <alignment horizontal="center"/>
    </xf>
    <xf numFmtId="0" fontId="9" fillId="0" borderId="0" xfId="0" applyFont="1" applyAlignment="1">
      <alignment horizontal="left"/>
    </xf>
    <xf numFmtId="0" fontId="9" fillId="0" borderId="0" xfId="0" applyFont="1" applyBorder="1" applyAlignment="1">
      <alignment wrapText="1"/>
    </xf>
    <xf numFmtId="0" fontId="58" fillId="5" borderId="34" xfId="0" applyFont="1" applyFill="1" applyBorder="1" applyAlignment="1">
      <alignment horizontal="center" vertical="top" wrapText="1"/>
    </xf>
    <xf numFmtId="0" fontId="58" fillId="5" borderId="35" xfId="0" applyFont="1" applyFill="1" applyBorder="1" applyAlignment="1">
      <alignment horizontal="center" vertical="top" wrapText="1"/>
    </xf>
    <xf numFmtId="0" fontId="21" fillId="5" borderId="32" xfId="0" applyFont="1" applyFill="1" applyBorder="1" applyAlignment="1">
      <alignment horizontal="left" vertical="center" wrapText="1"/>
    </xf>
    <xf numFmtId="0" fontId="21" fillId="5" borderId="34" xfId="0" applyFont="1" applyFill="1" applyBorder="1" applyAlignment="1">
      <alignment horizontal="left" vertical="center" wrapText="1"/>
    </xf>
    <xf numFmtId="0" fontId="27" fillId="17" borderId="40" xfId="5" quotePrefix="1" applyFont="1" applyFill="1" applyBorder="1" applyAlignment="1">
      <alignment horizontal="center" vertical="center"/>
    </xf>
    <xf numFmtId="0" fontId="27" fillId="17" borderId="41" xfId="5" quotePrefix="1" applyFont="1" applyFill="1" applyBorder="1" applyAlignment="1">
      <alignment horizontal="center" vertical="center"/>
    </xf>
    <xf numFmtId="0" fontId="27" fillId="17" borderId="37" xfId="5" quotePrefix="1" applyFont="1" applyFill="1" applyBorder="1" applyAlignment="1">
      <alignment horizontal="center" vertical="center"/>
    </xf>
    <xf numFmtId="0" fontId="27" fillId="17" borderId="38" xfId="5" quotePrefix="1" applyFont="1" applyFill="1" applyBorder="1" applyAlignment="1">
      <alignment horizontal="center" vertical="center"/>
    </xf>
    <xf numFmtId="0" fontId="45" fillId="0" borderId="5" xfId="0" applyFont="1" applyBorder="1" applyAlignment="1">
      <alignment horizontal="left" vertical="center" wrapText="1"/>
    </xf>
    <xf numFmtId="0" fontId="27" fillId="4" borderId="40" xfId="5" applyFont="1" applyFill="1" applyBorder="1" applyAlignment="1">
      <alignment horizontal="center" vertical="center"/>
    </xf>
    <xf numFmtId="0" fontId="27" fillId="4" borderId="41" xfId="5" applyFont="1" applyFill="1" applyBorder="1" applyAlignment="1">
      <alignment horizontal="center" vertical="center"/>
    </xf>
    <xf numFmtId="0" fontId="27" fillId="4" borderId="37" xfId="5" applyFont="1" applyFill="1" applyBorder="1" applyAlignment="1">
      <alignment horizontal="center" vertical="center"/>
    </xf>
    <xf numFmtId="0" fontId="21" fillId="5" borderId="46" xfId="0" applyFont="1" applyFill="1" applyBorder="1" applyAlignment="1">
      <alignment horizontal="left" vertical="center" wrapText="1"/>
    </xf>
    <xf numFmtId="0" fontId="21" fillId="5" borderId="16" xfId="0" applyFont="1" applyFill="1" applyBorder="1" applyAlignment="1">
      <alignment horizontal="left" vertical="center" wrapText="1"/>
    </xf>
    <xf numFmtId="0" fontId="46" fillId="0" borderId="0" xfId="0" applyFont="1" applyBorder="1" applyAlignment="1">
      <alignment horizontal="left" vertical="center" wrapText="1"/>
    </xf>
    <xf numFmtId="0" fontId="21" fillId="5" borderId="32" xfId="0" applyFont="1" applyFill="1" applyBorder="1" applyAlignment="1">
      <alignment vertical="center" wrapText="1"/>
    </xf>
    <xf numFmtId="0" fontId="21" fillId="5" borderId="33" xfId="0" applyFont="1" applyFill="1" applyBorder="1" applyAlignment="1">
      <alignment vertical="center" wrapText="1"/>
    </xf>
    <xf numFmtId="0" fontId="27" fillId="4" borderId="38" xfId="5" applyFont="1" applyFill="1" applyBorder="1" applyAlignment="1">
      <alignment horizontal="center" vertical="center"/>
    </xf>
    <xf numFmtId="0" fontId="27" fillId="4" borderId="36" xfId="5" applyFont="1" applyFill="1" applyBorder="1" applyAlignment="1">
      <alignment horizontal="center" vertical="center"/>
    </xf>
    <xf numFmtId="0" fontId="45" fillId="0" borderId="0" xfId="0" applyFont="1" applyBorder="1" applyAlignment="1">
      <alignment horizontal="left" vertical="center" wrapText="1"/>
    </xf>
    <xf numFmtId="0" fontId="45" fillId="0" borderId="4" xfId="0" applyFont="1" applyBorder="1" applyAlignment="1">
      <alignment horizontal="left" vertical="center" wrapText="1"/>
    </xf>
    <xf numFmtId="0" fontId="21" fillId="5" borderId="34" xfId="0" applyFont="1" applyFill="1" applyBorder="1" applyAlignment="1">
      <alignment vertical="center" wrapText="1"/>
    </xf>
    <xf numFmtId="0" fontId="21" fillId="5" borderId="0" xfId="0" applyFont="1" applyFill="1" applyBorder="1" applyAlignment="1">
      <alignment vertical="center" wrapText="1"/>
    </xf>
    <xf numFmtId="0" fontId="21" fillId="5" borderId="46" xfId="0" applyFont="1" applyFill="1" applyBorder="1" applyAlignment="1">
      <alignment vertical="center" wrapText="1"/>
    </xf>
    <xf numFmtId="0" fontId="21" fillId="5" borderId="16" xfId="0" applyFont="1" applyFill="1" applyBorder="1" applyAlignment="1">
      <alignment vertical="center" wrapText="1"/>
    </xf>
    <xf numFmtId="0" fontId="50" fillId="0" borderId="0" xfId="0" applyFont="1" applyAlignment="1">
      <alignment horizontal="center" vertical="center" wrapText="1"/>
    </xf>
    <xf numFmtId="0" fontId="19" fillId="4" borderId="42"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5" borderId="39" xfId="0" applyFont="1" applyFill="1" applyBorder="1" applyAlignment="1">
      <alignment horizontal="left" wrapText="1"/>
    </xf>
    <xf numFmtId="0" fontId="19" fillId="5" borderId="16" xfId="0" applyFont="1" applyFill="1" applyBorder="1" applyAlignment="1">
      <alignment horizontal="left" wrapText="1"/>
    </xf>
    <xf numFmtId="0" fontId="19" fillId="5" borderId="45" xfId="0" applyFont="1" applyFill="1" applyBorder="1" applyAlignment="1">
      <alignment horizontal="left" wrapText="1"/>
    </xf>
    <xf numFmtId="0" fontId="19" fillId="5" borderId="12" xfId="0" applyFont="1" applyFill="1" applyBorder="1" applyAlignment="1">
      <alignment horizontal="left" wrapText="1"/>
    </xf>
    <xf numFmtId="0" fontId="27" fillId="12" borderId="36" xfId="5" quotePrefix="1" applyFont="1" applyFill="1" applyBorder="1" applyAlignment="1">
      <alignment horizontal="center" vertical="center"/>
    </xf>
    <xf numFmtId="0" fontId="27" fillId="12" borderId="37" xfId="5" quotePrefix="1" applyFont="1" applyFill="1" applyBorder="1" applyAlignment="1">
      <alignment horizontal="center" vertical="center"/>
    </xf>
    <xf numFmtId="0" fontId="27" fillId="12" borderId="41" xfId="5" quotePrefix="1" applyFont="1" applyFill="1" applyBorder="1" applyAlignment="1">
      <alignment horizontal="center" vertical="center"/>
    </xf>
    <xf numFmtId="0" fontId="2" fillId="0" borderId="0" xfId="8" applyFont="1" applyAlignment="1">
      <alignment horizontal="center"/>
    </xf>
    <xf numFmtId="0" fontId="36" fillId="0" borderId="0" xfId="8" applyFont="1"/>
    <xf numFmtId="0" fontId="38" fillId="0" borderId="0" xfId="8" applyFont="1"/>
    <xf numFmtId="0" fontId="38" fillId="0" borderId="25" xfId="8" applyFont="1" applyBorder="1"/>
    <xf numFmtId="4" fontId="38" fillId="5" borderId="1" xfId="8" applyNumberFormat="1" applyFont="1" applyFill="1" applyBorder="1" applyAlignment="1">
      <alignment horizontal="center" vertical="center"/>
    </xf>
    <xf numFmtId="0" fontId="33" fillId="0" borderId="0" xfId="8" applyFont="1" applyAlignment="1">
      <alignment horizontal="center"/>
    </xf>
    <xf numFmtId="0" fontId="38" fillId="0" borderId="0" xfId="8" applyFont="1" applyAlignment="1">
      <alignment vertical="center"/>
    </xf>
    <xf numFmtId="1" fontId="36" fillId="5" borderId="1" xfId="8" applyNumberFormat="1" applyFont="1" applyFill="1" applyBorder="1" applyAlignment="1" applyProtection="1">
      <alignment horizontal="left" vertical="center"/>
      <protection locked="0"/>
    </xf>
    <xf numFmtId="1" fontId="38" fillId="0" borderId="0" xfId="8" applyNumberFormat="1" applyFont="1" applyFill="1" applyBorder="1" applyAlignment="1" applyProtection="1">
      <alignment horizontal="left" vertical="center"/>
      <protection locked="0"/>
    </xf>
    <xf numFmtId="0" fontId="51" fillId="0" borderId="0" xfId="8" applyFont="1" applyAlignment="1">
      <alignment horizontal="center" wrapText="1"/>
    </xf>
    <xf numFmtId="0" fontId="37" fillId="0" borderId="0" xfId="8" applyFont="1" applyAlignment="1">
      <alignment horizontal="center" wrapText="1"/>
    </xf>
    <xf numFmtId="0" fontId="40" fillId="0" borderId="16" xfId="8" applyFont="1" applyBorder="1" applyAlignment="1">
      <alignment horizontal="center"/>
    </xf>
    <xf numFmtId="0" fontId="36" fillId="0" borderId="0" xfId="8" applyFont="1" applyAlignment="1">
      <alignment horizontal="left" wrapText="1"/>
    </xf>
    <xf numFmtId="0" fontId="37" fillId="5" borderId="5" xfId="8" applyFont="1" applyFill="1" applyBorder="1" applyAlignment="1">
      <alignment horizontal="center"/>
    </xf>
    <xf numFmtId="1" fontId="36" fillId="5" borderId="1" xfId="8" applyNumberFormat="1" applyFont="1" applyFill="1" applyBorder="1" applyAlignment="1" applyProtection="1">
      <alignment horizontal="center" vertical="center"/>
      <protection locked="0"/>
    </xf>
    <xf numFmtId="165" fontId="36" fillId="5" borderId="1" xfId="8" applyNumberFormat="1" applyFont="1" applyFill="1" applyBorder="1" applyAlignment="1" applyProtection="1">
      <alignment horizontal="center" vertical="center" wrapText="1"/>
      <protection locked="0"/>
    </xf>
    <xf numFmtId="165" fontId="36" fillId="5" borderId="1" xfId="8" applyNumberFormat="1" applyFont="1" applyFill="1" applyBorder="1" applyAlignment="1" applyProtection="1">
      <alignment horizontal="center" vertical="center"/>
      <protection locked="0"/>
    </xf>
    <xf numFmtId="0" fontId="36" fillId="0" borderId="0" xfId="13" applyFont="1" applyAlignment="1">
      <alignment horizontal="left" vertical="top" wrapText="1"/>
    </xf>
    <xf numFmtId="0" fontId="36" fillId="5" borderId="5" xfId="8" applyFont="1" applyFill="1" applyBorder="1" applyAlignment="1" applyProtection="1">
      <alignment horizontal="left"/>
      <protection locked="0"/>
    </xf>
    <xf numFmtId="0" fontId="37" fillId="5" borderId="5" xfId="8" applyFont="1" applyFill="1" applyBorder="1" applyAlignment="1" applyProtection="1">
      <alignment horizontal="left"/>
      <protection locked="0"/>
    </xf>
    <xf numFmtId="0" fontId="19" fillId="2" borderId="1" xfId="8" applyFont="1" applyFill="1" applyBorder="1" applyAlignment="1" applyProtection="1">
      <alignment horizontal="left" vertical="center" wrapText="1"/>
      <protection hidden="1"/>
    </xf>
    <xf numFmtId="0" fontId="0" fillId="0" borderId="1" xfId="8" applyFont="1" applyBorder="1" applyAlignment="1" applyProtection="1">
      <alignment horizontal="left" vertical="center" wrapText="1"/>
      <protection hidden="1"/>
    </xf>
    <xf numFmtId="0" fontId="17" fillId="0" borderId="1" xfId="8" applyFont="1" applyBorder="1" applyAlignment="1" applyProtection="1">
      <alignment horizontal="left" vertical="center" wrapText="1"/>
      <protection hidden="1"/>
    </xf>
    <xf numFmtId="0" fontId="17" fillId="0" borderId="2" xfId="8" applyFont="1" applyBorder="1" applyAlignment="1" applyProtection="1">
      <alignment horizontal="left" vertical="center" wrapText="1"/>
      <protection hidden="1"/>
    </xf>
    <xf numFmtId="0" fontId="17" fillId="0" borderId="9" xfId="8" applyFont="1" applyBorder="1" applyAlignment="1" applyProtection="1">
      <alignment horizontal="left" vertical="center" wrapText="1"/>
      <protection hidden="1"/>
    </xf>
    <xf numFmtId="0" fontId="22" fillId="0" borderId="1" xfId="8" applyFont="1" applyBorder="1" applyAlignment="1" applyProtection="1">
      <alignment horizontal="left" vertical="center" wrapText="1"/>
      <protection hidden="1"/>
    </xf>
    <xf numFmtId="0" fontId="19" fillId="3" borderId="1" xfId="8" applyFont="1" applyFill="1" applyBorder="1" applyAlignment="1">
      <alignment horizontal="left" vertical="center" wrapText="1"/>
    </xf>
    <xf numFmtId="0" fontId="28" fillId="7" borderId="2" xfId="8" applyFont="1" applyFill="1" applyBorder="1" applyAlignment="1" applyProtection="1">
      <alignment horizontal="center" vertical="center"/>
      <protection hidden="1"/>
    </xf>
    <xf numFmtId="0" fontId="28" fillId="7" borderId="12" xfId="8" applyFont="1" applyFill="1" applyBorder="1" applyAlignment="1" applyProtection="1">
      <alignment horizontal="center" vertical="center"/>
      <protection hidden="1"/>
    </xf>
    <xf numFmtId="0" fontId="28" fillId="7" borderId="9" xfId="8" applyFont="1" applyFill="1" applyBorder="1" applyAlignment="1" applyProtection="1">
      <alignment horizontal="center" vertical="center"/>
      <protection hidden="1"/>
    </xf>
    <xf numFmtId="0" fontId="32" fillId="0" borderId="0" xfId="8" applyFont="1" applyAlignment="1" applyProtection="1">
      <alignment horizontal="center" vertical="center"/>
      <protection hidden="1"/>
    </xf>
    <xf numFmtId="0" fontId="0" fillId="0" borderId="1" xfId="8" applyFont="1" applyBorder="1" applyAlignment="1" applyProtection="1">
      <alignment horizontal="center" vertical="center" wrapText="1"/>
      <protection hidden="1"/>
    </xf>
    <xf numFmtId="0" fontId="17" fillId="0" borderId="1" xfId="8" applyFont="1" applyBorder="1" applyAlignment="1">
      <alignment horizontal="center" vertical="center" wrapText="1"/>
    </xf>
    <xf numFmtId="0" fontId="19" fillId="2" borderId="1" xfId="8" applyFont="1" applyFill="1" applyBorder="1" applyAlignment="1" applyProtection="1">
      <alignment vertical="center" wrapText="1"/>
      <protection hidden="1"/>
    </xf>
    <xf numFmtId="0" fontId="19" fillId="3" borderId="1" xfId="8" applyFont="1" applyFill="1" applyBorder="1" applyAlignment="1" applyProtection="1">
      <alignment vertical="center" wrapText="1"/>
      <protection hidden="1"/>
    </xf>
    <xf numFmtId="0" fontId="19" fillId="3" borderId="1" xfId="8" applyFont="1" applyFill="1" applyBorder="1" applyAlignment="1" applyProtection="1">
      <alignment horizontal="left" vertical="center" wrapText="1"/>
      <protection hidden="1"/>
    </xf>
    <xf numFmtId="0" fontId="17" fillId="0" borderId="2" xfId="8" applyFont="1" applyBorder="1" applyAlignment="1">
      <alignment horizontal="left" vertical="center" wrapText="1"/>
    </xf>
    <xf numFmtId="0" fontId="17" fillId="0" borderId="9" xfId="8" applyFont="1" applyBorder="1" applyAlignment="1">
      <alignment horizontal="left" vertical="center" wrapText="1"/>
    </xf>
    <xf numFmtId="0" fontId="19" fillId="3" borderId="2" xfId="8" applyFont="1" applyFill="1" applyBorder="1" applyAlignment="1" applyProtection="1">
      <alignment horizontal="left" vertical="center" wrapText="1"/>
      <protection hidden="1"/>
    </xf>
    <xf numFmtId="0" fontId="19" fillId="3" borderId="9" xfId="8" applyFont="1" applyFill="1" applyBorder="1" applyAlignment="1" applyProtection="1">
      <alignment horizontal="left" vertical="center" wrapText="1"/>
      <protection hidden="1"/>
    </xf>
    <xf numFmtId="0" fontId="33" fillId="10" borderId="0" xfId="0" applyFont="1" applyFill="1" applyAlignment="1">
      <alignment horizontal="center" wrapText="1"/>
    </xf>
    <xf numFmtId="0" fontId="33" fillId="10" borderId="0" xfId="0" applyFont="1" applyFill="1" applyAlignment="1">
      <alignment horizontal="left" wrapText="1"/>
    </xf>
    <xf numFmtId="2" fontId="3" fillId="0" borderId="30" xfId="0" applyNumberFormat="1" applyFont="1" applyFill="1" applyBorder="1" applyAlignment="1">
      <alignment horizontal="center" vertical="center" wrapText="1"/>
    </xf>
    <xf numFmtId="2" fontId="3" fillId="0" borderId="24" xfId="0" applyNumberFormat="1" applyFont="1" applyFill="1" applyBorder="1" applyAlignment="1">
      <alignment horizontal="center" vertical="center" wrapText="1"/>
    </xf>
    <xf numFmtId="2" fontId="3" fillId="0" borderId="31" xfId="0" applyNumberFormat="1"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7" xfId="0" applyFont="1" applyFill="1" applyBorder="1" applyAlignment="1">
      <alignment horizontal="left" vertical="center" wrapText="1"/>
    </xf>
    <xf numFmtId="0" fontId="2" fillId="22" borderId="11" xfId="0" applyFont="1" applyFill="1" applyBorder="1" applyAlignment="1">
      <alignment horizontal="right" vertical="center" wrapText="1"/>
    </xf>
    <xf numFmtId="0" fontId="2" fillId="22" borderId="27" xfId="0" applyFont="1" applyFill="1" applyBorder="1" applyAlignment="1">
      <alignment horizontal="right" vertical="center" wrapText="1"/>
    </xf>
    <xf numFmtId="4" fontId="12" fillId="0" borderId="2" xfId="11" applyNumberFormat="1" applyFont="1" applyBorder="1" applyAlignment="1">
      <alignment horizontal="left" vertical="center" wrapText="1"/>
    </xf>
    <xf numFmtId="4" fontId="12" fillId="0" borderId="9" xfId="11" applyNumberFormat="1" applyFont="1" applyBorder="1" applyAlignment="1">
      <alignment horizontal="left" vertical="center" wrapText="1"/>
    </xf>
    <xf numFmtId="4" fontId="7" fillId="6" borderId="2" xfId="11" applyNumberFormat="1" applyFont="1" applyFill="1" applyBorder="1" applyAlignment="1">
      <alignment horizontal="left" vertical="center" wrapText="1"/>
    </xf>
    <xf numFmtId="4" fontId="7" fillId="6" borderId="9" xfId="11" applyNumberFormat="1" applyFont="1" applyFill="1" applyBorder="1" applyAlignment="1">
      <alignment horizontal="left" vertical="center" wrapText="1"/>
    </xf>
    <xf numFmtId="4" fontId="13" fillId="6" borderId="2" xfId="11" applyNumberFormat="1" applyFont="1" applyFill="1" applyBorder="1" applyAlignment="1">
      <alignment horizontal="center" vertical="center" wrapText="1"/>
    </xf>
    <xf numFmtId="4" fontId="13" fillId="6" borderId="12" xfId="11" applyNumberFormat="1" applyFont="1" applyFill="1" applyBorder="1" applyAlignment="1">
      <alignment horizontal="center" vertical="center" wrapText="1"/>
    </xf>
    <xf numFmtId="4" fontId="13" fillId="6" borderId="9" xfId="11" applyNumberFormat="1" applyFont="1" applyFill="1" applyBorder="1" applyAlignment="1">
      <alignment horizontal="center" vertical="center" wrapText="1"/>
    </xf>
    <xf numFmtId="0" fontId="52" fillId="11" borderId="0" xfId="0" applyFont="1" applyFill="1" applyAlignment="1">
      <alignment horizontal="center" vertical="center" wrapText="1"/>
    </xf>
    <xf numFmtId="0" fontId="56" fillId="0" borderId="0" xfId="0" applyFont="1" applyAlignment="1">
      <alignment horizontal="center"/>
    </xf>
    <xf numFmtId="0" fontId="54" fillId="0" borderId="0" xfId="0" applyFont="1" applyBorder="1" applyAlignment="1">
      <alignment horizontal="center" wrapText="1"/>
    </xf>
    <xf numFmtId="0" fontId="9" fillId="0" borderId="5" xfId="0" applyFont="1" applyBorder="1" applyAlignment="1" applyProtection="1">
      <alignment horizontal="center"/>
      <protection locked="0"/>
    </xf>
    <xf numFmtId="0" fontId="26" fillId="0" borderId="16" xfId="0" applyFont="1" applyBorder="1" applyAlignment="1">
      <alignment horizontal="center"/>
    </xf>
    <xf numFmtId="0" fontId="2" fillId="6" borderId="1" xfId="6" applyFont="1" applyFill="1" applyBorder="1" applyAlignment="1" applyProtection="1">
      <alignment horizontal="center" vertical="center" wrapText="1"/>
    </xf>
    <xf numFmtId="0" fontId="2" fillId="6" borderId="1" xfId="11" applyFont="1" applyFill="1" applyBorder="1" applyAlignment="1">
      <alignment horizontal="center" vertical="center" wrapText="1"/>
    </xf>
    <xf numFmtId="0" fontId="2" fillId="6" borderId="1" xfId="0" applyFont="1" applyFill="1" applyBorder="1" applyAlignment="1">
      <alignment horizontal="center" vertical="center" wrapText="1"/>
    </xf>
    <xf numFmtId="0" fontId="9" fillId="0" borderId="16" xfId="0" applyFont="1" applyBorder="1" applyAlignment="1">
      <alignment horizontal="center"/>
    </xf>
    <xf numFmtId="0" fontId="9" fillId="0" borderId="13" xfId="0" applyFont="1" applyBorder="1" applyAlignment="1">
      <alignment horizontal="left" vertical="center"/>
    </xf>
    <xf numFmtId="0" fontId="9" fillId="0" borderId="3" xfId="0" applyFont="1" applyBorder="1" applyAlignment="1">
      <alignment horizontal="left" vertical="center"/>
    </xf>
    <xf numFmtId="0" fontId="59" fillId="0" borderId="0" xfId="0" applyFont="1" applyAlignment="1">
      <alignment horizontal="center"/>
    </xf>
    <xf numFmtId="0" fontId="7" fillId="0" borderId="0" xfId="0" applyFont="1" applyBorder="1" applyAlignment="1">
      <alignment horizontal="center" wrapText="1"/>
    </xf>
    <xf numFmtId="0" fontId="9" fillId="0" borderId="1" xfId="0" applyFont="1" applyBorder="1" applyAlignment="1">
      <alignment horizontal="left" vertical="center"/>
    </xf>
    <xf numFmtId="4" fontId="12" fillId="0" borderId="1" xfId="11" applyNumberFormat="1" applyFont="1" applyBorder="1" applyAlignment="1">
      <alignment horizontal="left" vertical="center" wrapText="1"/>
    </xf>
    <xf numFmtId="4" fontId="7" fillId="6" borderId="1" xfId="11" applyNumberFormat="1" applyFont="1" applyFill="1" applyBorder="1" applyAlignment="1">
      <alignment horizontal="left" vertical="center" wrapText="1"/>
    </xf>
    <xf numFmtId="0" fontId="20" fillId="0" borderId="0" xfId="0" applyFont="1" applyBorder="1" applyAlignment="1">
      <alignment horizontal="center"/>
    </xf>
    <xf numFmtId="0" fontId="20" fillId="0" borderId="0" xfId="0" applyFont="1" applyBorder="1" applyAlignment="1">
      <alignment horizontal="right"/>
    </xf>
    <xf numFmtId="0" fontId="2" fillId="6" borderId="13" xfId="11" applyFont="1" applyFill="1" applyBorder="1" applyAlignment="1">
      <alignment horizontal="center" vertical="center" wrapText="1"/>
    </xf>
    <xf numFmtId="0" fontId="2" fillId="6" borderId="17" xfId="11" applyFont="1" applyFill="1" applyBorder="1" applyAlignment="1">
      <alignment horizontal="center" vertical="center" wrapText="1"/>
    </xf>
    <xf numFmtId="0" fontId="2" fillId="6" borderId="3" xfId="11" applyFont="1" applyFill="1" applyBorder="1" applyAlignment="1">
      <alignment horizontal="center" vertical="center" wrapText="1"/>
    </xf>
    <xf numFmtId="0" fontId="2" fillId="6" borderId="13" xfId="6" applyFont="1" applyFill="1" applyBorder="1" applyAlignment="1" applyProtection="1">
      <alignment horizontal="center" vertical="center" wrapText="1"/>
    </xf>
    <xf numFmtId="0" fontId="2" fillId="6" borderId="3" xfId="0" applyFont="1" applyFill="1" applyBorder="1" applyAlignment="1">
      <alignment horizontal="center" vertical="center" wrapText="1"/>
    </xf>
    <xf numFmtId="0" fontId="2" fillId="6" borderId="17" xfId="6" applyFont="1" applyFill="1" applyBorder="1" applyAlignment="1" applyProtection="1">
      <alignment horizontal="center" vertical="center" wrapText="1"/>
    </xf>
    <xf numFmtId="0" fontId="2" fillId="6" borderId="2" xfId="6" applyFont="1" applyFill="1" applyBorder="1" applyAlignment="1" applyProtection="1">
      <alignment horizontal="center" vertical="center" wrapText="1"/>
    </xf>
    <xf numFmtId="0" fontId="2" fillId="6" borderId="12" xfId="6" applyFont="1" applyFill="1" applyBorder="1" applyAlignment="1" applyProtection="1">
      <alignment horizontal="center" vertical="center" wrapText="1"/>
    </xf>
    <xf numFmtId="0" fontId="2" fillId="6" borderId="9" xfId="6" applyFont="1" applyFill="1" applyBorder="1" applyAlignment="1" applyProtection="1">
      <alignment horizontal="center" vertical="center" wrapText="1"/>
    </xf>
    <xf numFmtId="0" fontId="2" fillId="6" borderId="2"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33" fillId="11" borderId="0" xfId="0" applyFont="1" applyFill="1" applyAlignment="1">
      <alignment horizontal="center" vertical="center" wrapText="1"/>
    </xf>
    <xf numFmtId="0" fontId="34" fillId="9" borderId="0" xfId="0" applyFont="1" applyFill="1" applyAlignment="1">
      <alignment horizontal="center" vertical="center" wrapText="1"/>
    </xf>
    <xf numFmtId="0" fontId="33" fillId="9" borderId="0" xfId="0" applyFont="1" applyFill="1" applyAlignment="1">
      <alignment horizontal="center" wrapText="1"/>
    </xf>
    <xf numFmtId="0" fontId="33" fillId="4" borderId="0" xfId="0" applyFont="1" applyFill="1" applyAlignment="1">
      <alignment horizontal="center" vertical="center" wrapText="1"/>
    </xf>
    <xf numFmtId="0" fontId="21" fillId="0" borderId="0" xfId="0" applyFont="1" applyAlignment="1">
      <alignment horizontal="center" wrapText="1"/>
    </xf>
    <xf numFmtId="0" fontId="14" fillId="8" borderId="0" xfId="0" applyFont="1" applyFill="1" applyAlignment="1">
      <alignment horizontal="center" vertical="center" wrapText="1"/>
    </xf>
    <xf numFmtId="49" fontId="3" fillId="0" borderId="1" xfId="0" applyNumberFormat="1" applyFont="1" applyBorder="1" applyAlignment="1">
      <alignment horizontal="left" vertical="center"/>
    </xf>
    <xf numFmtId="49" fontId="3" fillId="0" borderId="2"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24" fillId="14" borderId="2" xfId="0" applyFont="1" applyFill="1" applyBorder="1" applyAlignment="1">
      <alignment horizontal="right" vertical="center" wrapText="1"/>
    </xf>
    <xf numFmtId="0" fontId="24" fillId="14" borderId="12" xfId="0" applyFont="1" applyFill="1" applyBorder="1" applyAlignment="1">
      <alignment horizontal="right" vertical="center" wrapText="1"/>
    </xf>
    <xf numFmtId="0" fontId="3" fillId="0" borderId="3" xfId="0" applyFont="1" applyFill="1" applyBorder="1" applyAlignment="1">
      <alignment horizontal="right" vertical="center"/>
    </xf>
    <xf numFmtId="0" fontId="9" fillId="14" borderId="1" xfId="0" applyFont="1" applyFill="1" applyBorder="1" applyAlignment="1">
      <alignment horizontal="right"/>
    </xf>
    <xf numFmtId="0" fontId="29" fillId="0" borderId="0" xfId="0" applyFont="1" applyAlignment="1">
      <alignment horizontal="right"/>
    </xf>
    <xf numFmtId="0" fontId="57" fillId="0" borderId="0" xfId="0" applyFont="1" applyAlignment="1">
      <alignment horizontal="center" vertical="center" wrapText="1"/>
    </xf>
    <xf numFmtId="0" fontId="26" fillId="0" borderId="0" xfId="0" applyFont="1" applyBorder="1" applyAlignment="1">
      <alignment horizontal="center" vertical="top" wrapText="1"/>
    </xf>
    <xf numFmtId="0" fontId="24" fillId="14" borderId="13" xfId="0" applyFont="1" applyFill="1" applyBorder="1" applyAlignment="1">
      <alignment horizontal="center" vertical="center" wrapText="1"/>
    </xf>
    <xf numFmtId="0" fontId="24" fillId="14" borderId="3" xfId="0" applyFont="1" applyFill="1" applyBorder="1" applyAlignment="1">
      <alignment horizontal="center" vertical="center" wrapText="1"/>
    </xf>
    <xf numFmtId="0" fontId="24" fillId="14" borderId="1" xfId="0" applyFont="1" applyFill="1" applyBorder="1" applyAlignment="1">
      <alignment horizontal="center" vertical="center" wrapText="1"/>
    </xf>
    <xf numFmtId="0" fontId="52" fillId="14" borderId="0" xfId="0" applyFont="1" applyFill="1" applyAlignment="1">
      <alignment horizontal="left" vertical="center" wrapText="1"/>
    </xf>
    <xf numFmtId="0" fontId="24" fillId="14" borderId="7" xfId="0" applyFont="1" applyFill="1" applyBorder="1" applyAlignment="1">
      <alignment horizontal="center" vertical="center" wrapText="1"/>
    </xf>
    <xf numFmtId="0" fontId="24" fillId="14" borderId="15" xfId="0" applyFont="1" applyFill="1" applyBorder="1" applyAlignment="1">
      <alignment horizontal="center" vertical="center" wrapText="1"/>
    </xf>
    <xf numFmtId="0" fontId="24" fillId="14" borderId="6" xfId="0" applyFont="1" applyFill="1" applyBorder="1" applyAlignment="1">
      <alignment horizontal="center" vertical="center" wrapText="1"/>
    </xf>
    <xf numFmtId="0" fontId="24" fillId="14" borderId="14" xfId="0" applyFont="1" applyFill="1" applyBorder="1" applyAlignment="1">
      <alignment horizontal="center" vertical="center" wrapText="1"/>
    </xf>
    <xf numFmtId="0" fontId="55" fillId="0" borderId="2" xfId="0" applyFont="1" applyBorder="1" applyAlignment="1">
      <alignment horizontal="center" vertical="center"/>
    </xf>
    <xf numFmtId="0" fontId="55" fillId="0" borderId="9" xfId="0" applyFont="1" applyBorder="1" applyAlignment="1">
      <alignment horizontal="center" vertical="center"/>
    </xf>
    <xf numFmtId="0" fontId="55" fillId="0" borderId="1" xfId="0" applyFont="1" applyBorder="1" applyAlignment="1">
      <alignment horizontal="center" vertical="center"/>
    </xf>
    <xf numFmtId="0" fontId="24" fillId="0" borderId="2" xfId="0" applyFont="1" applyBorder="1" applyAlignment="1">
      <alignment horizontal="center"/>
    </xf>
    <xf numFmtId="0" fontId="24" fillId="0" borderId="9" xfId="0" applyFont="1" applyBorder="1" applyAlignment="1">
      <alignment horizontal="center"/>
    </xf>
  </cellXfs>
  <cellStyles count="14">
    <cellStyle name="Comma 2" xfId="1" xr:uid="{00000000-0005-0000-0000-000000000000}"/>
    <cellStyle name="Comma 2 2" xfId="2" xr:uid="{00000000-0005-0000-0000-000001000000}"/>
    <cellStyle name="Comma 3" xfId="3" xr:uid="{00000000-0005-0000-0000-000002000000}"/>
    <cellStyle name="Comma 3 2" xfId="4" xr:uid="{00000000-0005-0000-0000-000003000000}"/>
    <cellStyle name="Hyperlink" xfId="5" builtinId="8"/>
    <cellStyle name="Hyperlink_Strukturf. pieprasijuma 5.dala (CFLA variants)" xfId="6" xr:uid="{00000000-0005-0000-0000-000005000000}"/>
    <cellStyle name="Komats 2" xfId="7" xr:uid="{00000000-0005-0000-0000-000006000000}"/>
    <cellStyle name="Normal" xfId="0" builtinId="0"/>
    <cellStyle name="Normal 2" xfId="8" xr:uid="{00000000-0005-0000-0000-000008000000}"/>
    <cellStyle name="Normal 2 2" xfId="9" xr:uid="{00000000-0005-0000-0000-000009000000}"/>
    <cellStyle name="Normal 3" xfId="10" xr:uid="{00000000-0005-0000-0000-00000A000000}"/>
    <cellStyle name="Normal_Strukturf. pieprasijuma 5.dala (CFLA variants) 2" xfId="11" xr:uid="{00000000-0005-0000-0000-00000B000000}"/>
    <cellStyle name="Parasts 2" xfId="12" xr:uid="{00000000-0005-0000-0000-00000C000000}"/>
    <cellStyle name="Parasts 2 2" xfId="13" xr:uid="{00000000-0005-0000-0000-00000D000000}"/>
  </cellStyles>
  <dxfs count="159">
    <dxf>
      <font>
        <b val="0"/>
        <i val="0"/>
        <strike val="0"/>
        <condense val="0"/>
        <extend val="0"/>
        <outline val="0"/>
        <shadow val="0"/>
        <u val="none"/>
        <vertAlign val="baseline"/>
        <sz val="11"/>
        <color auto="1"/>
        <name val="Times New Roman"/>
        <scheme val="none"/>
      </font>
      <numFmt numFmtId="19" formatCode="dd/mm/yyyy"/>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numFmt numFmtId="2" formatCode="0.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Times New Roman"/>
        <family val="1"/>
        <charset val="186"/>
        <scheme val="none"/>
      </font>
      <numFmt numFmtId="2" formatCode="0.00"/>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indent="0" justifyLastLine="0" shrinkToFit="0" readingOrder="0"/>
      <border diagonalUp="0" diagonalDown="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scheme val="none"/>
      </font>
      <fill>
        <patternFill patternType="none">
          <fgColor indexed="64"/>
          <bgColor indexed="65"/>
        </patternFill>
      </fill>
      <alignment horizontal="center" vertical="bottom" textRotation="0" wrapText="1" indent="0" justifyLastLine="0" shrinkToFit="0" readingOrder="0"/>
    </dxf>
    <dxf>
      <border>
        <bottom style="thin">
          <color indexed="64"/>
        </bottom>
      </border>
    </dxf>
    <dxf>
      <font>
        <strike val="0"/>
        <outline val="0"/>
        <shadow val="0"/>
        <u val="none"/>
        <vertAlign val="baseline"/>
        <sz val="10"/>
        <color auto="1"/>
        <name val="Calibri"/>
        <scheme val="minor"/>
      </font>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9" formatCode="dd/mm/yyyy"/>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1"/>
        <color rgb="FFFF0000"/>
        <name val="Times New Roman"/>
        <scheme val="none"/>
      </font>
      <numFmt numFmtId="168" formatCode="#,##0.00;\-#,##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tint="4.9989318521683403E-2"/>
        <name val="Calibri"/>
        <scheme val="minor"/>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9" formatCode="dd/mm/yyyy"/>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0" formatCode="General"/>
      <alignment horizontal="center" vertical="bottom" textRotation="0" wrapText="1" indent="0" justifyLastLine="0" shrinkToFit="0" readingOrder="0"/>
      <border diagonalUp="0" diagonalDown="0">
        <left style="thin">
          <color indexed="64"/>
        </left>
        <right style="thin">
          <color indexed="64"/>
        </right>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top/>
        <bottom style="thin">
          <color indexed="64"/>
        </bottom>
      </border>
      <protection locked="0" hidden="0"/>
    </dxf>
    <dxf>
      <font>
        <b val="0"/>
        <i val="0"/>
        <strike val="0"/>
        <condense val="0"/>
        <extend val="0"/>
        <outline val="0"/>
        <shadow val="0"/>
        <u val="none"/>
        <vertAlign val="baseline"/>
        <sz val="11"/>
        <color rgb="FFFF0000"/>
        <name val="Times New Roman"/>
        <scheme val="none"/>
      </font>
      <numFmt numFmtId="168" formatCode="#,##0.00;\-#,##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tint="4.9989318521683403E-2"/>
        <name val="Calibri"/>
        <scheme val="minor"/>
      </font>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textRotation="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indexed="64"/>
        </bottom>
      </border>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numFmt numFmtId="2" formatCode="0.00"/>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alignment horizontal="center" textRotation="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font>
        <b/>
        <i val="0"/>
        <strike val="0"/>
        <condense val="0"/>
        <extend val="0"/>
        <outline val="0"/>
        <shadow val="0"/>
        <u val="none"/>
        <vertAlign val="baseline"/>
        <sz val="11"/>
        <color theme="1" tint="4.9989318521683403E-2"/>
        <name val="Calibri"/>
        <family val="2"/>
        <charset val="186"/>
        <scheme val="minor"/>
      </font>
      <fill>
        <patternFill patternType="solid">
          <fgColor indexed="64"/>
          <bgColor theme="7"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FF0000"/>
        <name val="Times New Roman"/>
        <scheme val="none"/>
      </font>
      <numFmt numFmtId="30" formatCode="@"/>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71" formatCode="#,##0.00_ ;\-#,##0.00\ "/>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numFmt numFmtId="2" formatCode="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dxf>
    <dxf>
      <border>
        <bottom style="thin">
          <color indexed="64"/>
        </bottom>
      </border>
    </dxf>
    <dxf>
      <font>
        <strike val="0"/>
        <outline val="0"/>
        <shadow val="0"/>
        <u val="none"/>
        <vertAlign val="baseline"/>
        <sz val="10"/>
        <color auto="1"/>
        <name val="Calibri"/>
        <scheme val="minor"/>
      </font>
      <fill>
        <patternFill patternType="solid">
          <fgColor indexed="64"/>
          <bgColor theme="5"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FF0000"/>
        <name val="Times New Roman"/>
        <scheme val="none"/>
      </font>
      <numFmt numFmtId="30" formatCode="@"/>
      <alignment horizontal="center" vertical="bottom"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30" formatCode="@"/>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FF0000"/>
        <name val="Times New Roman"/>
        <family val="1"/>
        <charset val="186"/>
        <scheme val="none"/>
      </font>
      <numFmt numFmtId="168" formatCode="#,##0.00;\-#,##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numFmt numFmtId="2" formatCode="0.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Times New Roman"/>
        <scheme val="none"/>
      </font>
      <alignment horizontal="center" vertical="bottom" textRotation="0"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bottom" textRotation="0" wrapText="1" indent="0" justifyLastLine="0" shrinkToFit="0" readingOrder="0"/>
    </dxf>
    <dxf>
      <border>
        <bottom style="thin">
          <color indexed="64"/>
        </bottom>
      </border>
    </dxf>
    <dxf>
      <font>
        <strike val="0"/>
        <outline val="0"/>
        <shadow val="0"/>
        <u val="none"/>
        <vertAlign val="baseline"/>
        <sz val="10"/>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1"/>
        <color auto="1"/>
        <name val="Times New Roman"/>
        <family val="1"/>
        <charset val="186"/>
        <scheme val="none"/>
      </font>
      <numFmt numFmtId="170" formatCode="#,##0;\-#,##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4" formatCode="#,##0.00"/>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numFmt numFmtId="173" formatCode="#\,##0;\-#\,##0;"/>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auto="1"/>
        <name val="Times New Roman"/>
        <family val="1"/>
        <charset val="186"/>
        <scheme val="none"/>
      </font>
      <numFmt numFmtId="170" formatCode="#,##0;\-#,##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Times New Roman"/>
        <family val="1"/>
        <charset val="186"/>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charset val="186"/>
        <scheme val="none"/>
      </font>
      <numFmt numFmtId="4" formatCode="#,##0.0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alignment horizontal="center" vertical="center" textRotation="0" wrapText="0" indent="0" justifyLastLine="0" shrinkToFit="0" readingOrder="0"/>
      <border diagonalUp="0" diagonalDown="0" outline="0">
        <left/>
        <right style="thin">
          <color indexed="64"/>
        </right>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Times New Roman"/>
        <family val="1"/>
        <charset val="186"/>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rgb="FF0070C0"/>
        <name val="Times New Roman"/>
        <family val="1"/>
        <charset val="186"/>
        <scheme val="none"/>
      </font>
      <numFmt numFmtId="170" formatCode="#,##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14</xdr:col>
      <xdr:colOff>451184</xdr:colOff>
      <xdr:row>7</xdr:row>
      <xdr:rowOff>160421</xdr:rowOff>
    </xdr:to>
    <xdr:sp macro="" textlink="">
      <xdr:nvSpPr>
        <xdr:cNvPr id="2" name="TextBox 1">
          <a:extLst>
            <a:ext uri="{FF2B5EF4-FFF2-40B4-BE49-F238E27FC236}">
              <a16:creationId xmlns:a16="http://schemas.microsoft.com/office/drawing/2014/main" id="{8FA7FB55-34AA-49B2-84CE-DA29035C6CA3}"/>
            </a:ext>
          </a:extLst>
        </xdr:cNvPr>
        <xdr:cNvSpPr txBox="1"/>
      </xdr:nvSpPr>
      <xdr:spPr>
        <a:xfrm>
          <a:off x="9464842" y="501316"/>
          <a:ext cx="4732421" cy="154405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lv-LV" sz="1200" b="1">
              <a:solidFill>
                <a:srgbClr val="FF0000"/>
              </a:solidFill>
              <a:effectLst/>
              <a:latin typeface="Times New Roman" panose="02020603050405020304" pitchFamily="18" charset="0"/>
              <a:ea typeface="+mn-ea"/>
              <a:cs typeface="Times New Roman" panose="02020603050405020304" pitchFamily="18" charset="0"/>
            </a:rPr>
            <a:t>Atskaites</a:t>
          </a:r>
          <a:r>
            <a:rPr lang="lv-LV" sz="1200" b="1" baseline="0">
              <a:solidFill>
                <a:srgbClr val="FF0000"/>
              </a:solidFill>
              <a:effectLst/>
              <a:latin typeface="Times New Roman" panose="02020603050405020304" pitchFamily="18" charset="0"/>
              <a:ea typeface="+mn-ea"/>
              <a:cs typeface="Times New Roman" panose="02020603050405020304" pitchFamily="18" charset="0"/>
            </a:rPr>
            <a:t> iesniegšanas kārtība:</a:t>
          </a:r>
          <a:endParaRPr lang="en-US" sz="1200">
            <a:solidFill>
              <a:srgbClr val="FF0000"/>
            </a:solidFill>
            <a:effectLst/>
            <a:latin typeface="Times New Roman" panose="02020603050405020304" pitchFamily="18" charset="0"/>
            <a:cs typeface="Times New Roman" panose="02020603050405020304" pitchFamily="18" charset="0"/>
          </a:endParaRPr>
        </a:p>
        <a:p>
          <a:pPr marL="171450" indent="-171450">
            <a:buFont typeface="Arial" panose="020B0604020202020204" pitchFamily="34" charset="0"/>
            <a:buChar char="•"/>
          </a:pPr>
          <a:r>
            <a:rPr lang="lv-LV" sz="1100" baseline="0">
              <a:solidFill>
                <a:schemeClr val="dk1"/>
              </a:solidFill>
              <a:effectLst/>
              <a:latin typeface="Times New Roman" panose="02020603050405020304" pitchFamily="18" charset="0"/>
              <a:ea typeface="+mn-ea"/>
              <a:cs typeface="Times New Roman" panose="02020603050405020304" pitchFamily="18" charset="0"/>
            </a:rPr>
            <a:t>VPR izdevumu kompensācijas metodikā noteiktā kārtībā.</a:t>
          </a:r>
          <a:endParaRPr lang="lv-LV" sz="1100">
            <a:solidFill>
              <a:schemeClr val="dk1"/>
            </a:solidFill>
            <a:effectLst/>
            <a:latin typeface="Times New Roman" panose="02020603050405020304" pitchFamily="18" charset="0"/>
            <a:ea typeface="+mn-ea"/>
            <a:cs typeface="Times New Roman" panose="02020603050405020304" pitchFamily="18" charset="0"/>
          </a:endParaRPr>
        </a:p>
        <a:p>
          <a:endParaRPr lang="lv-LV" sz="1100">
            <a:solidFill>
              <a:schemeClr val="dk1"/>
            </a:solidFill>
            <a:effectLst/>
            <a:latin typeface="Times New Roman" panose="02020603050405020304" pitchFamily="18" charset="0"/>
            <a:ea typeface="+mn-ea"/>
            <a:cs typeface="Times New Roman" panose="02020603050405020304" pitchFamily="18" charset="0"/>
          </a:endParaRPr>
        </a:p>
        <a:p>
          <a:r>
            <a:rPr lang="lv-LV" sz="1100" b="1">
              <a:solidFill>
                <a:srgbClr val="FF0000"/>
              </a:solidFill>
              <a:effectLst/>
              <a:latin typeface="Times New Roman" panose="02020603050405020304" pitchFamily="18" charset="0"/>
              <a:ea typeface="+mn-ea"/>
              <a:cs typeface="Times New Roman" panose="02020603050405020304" pitchFamily="18" charset="0"/>
            </a:rPr>
            <a:t>Kontaktinformācija neskaidrību gadījumā p</a:t>
          </a:r>
          <a:r>
            <a:rPr lang="lv-LV" sz="1100" b="1">
              <a:solidFill>
                <a:srgbClr val="FF0000"/>
              </a:solidFill>
              <a:latin typeface="Times New Roman" panose="02020603050405020304" pitchFamily="18" charset="0"/>
              <a:cs typeface="Times New Roman" panose="02020603050405020304" pitchFamily="18" charset="0"/>
            </a:rPr>
            <a:t>ar atskaites</a:t>
          </a:r>
          <a:r>
            <a:rPr lang="lv-LV" sz="1100" b="1" baseline="0">
              <a:solidFill>
                <a:srgbClr val="FF0000"/>
              </a:solidFill>
              <a:latin typeface="Times New Roman" panose="02020603050405020304" pitchFamily="18" charset="0"/>
              <a:cs typeface="Times New Roman" panose="02020603050405020304" pitchFamily="18" charset="0"/>
            </a:rPr>
            <a:t> </a:t>
          </a:r>
          <a:r>
            <a:rPr lang="lv-LV" sz="1100" b="1">
              <a:solidFill>
                <a:srgbClr val="FF0000"/>
              </a:solidFill>
              <a:latin typeface="Times New Roman" panose="02020603050405020304" pitchFamily="18" charset="0"/>
              <a:cs typeface="Times New Roman" panose="02020603050405020304" pitchFamily="18" charset="0"/>
            </a:rPr>
            <a:t>formu un tajā iekļaujamo informāciju:</a:t>
          </a:r>
        </a:p>
        <a:p>
          <a:pPr marL="171450" indent="-171450">
            <a:buFont typeface="Arial" panose="020B0604020202020204" pitchFamily="34" charset="0"/>
            <a:buChar char="•"/>
          </a:pPr>
          <a:r>
            <a:rPr lang="lv-LV" sz="1100">
              <a:latin typeface="Times New Roman" panose="02020603050405020304" pitchFamily="18" charset="0"/>
              <a:cs typeface="Times New Roman" panose="02020603050405020304" pitchFamily="18" charset="0"/>
            </a:rPr>
            <a:t>VPR</a:t>
          </a:r>
          <a:r>
            <a:rPr lang="lv-LV" sz="1100" baseline="0">
              <a:latin typeface="Times New Roman" panose="02020603050405020304" pitchFamily="18" charset="0"/>
              <a:cs typeface="Times New Roman" panose="02020603050405020304" pitchFamily="18" charset="0"/>
            </a:rPr>
            <a:t> </a:t>
          </a:r>
          <a:r>
            <a:rPr lang="lv-LV" sz="1100">
              <a:latin typeface="Times New Roman" panose="02020603050405020304" pitchFamily="18" charset="0"/>
              <a:cs typeface="Times New Roman" panose="02020603050405020304" pitchFamily="18" charset="0"/>
            </a:rPr>
            <a:t>projektu grāmatvede: Signe Jānelsiņa;</a:t>
          </a:r>
          <a:endParaRPr lang="lv-LV" sz="1100" baseline="0">
            <a:latin typeface="Times New Roman" panose="02020603050405020304" pitchFamily="18" charset="0"/>
            <a:cs typeface="Times New Roman" panose="02020603050405020304" pitchFamily="18" charset="0"/>
          </a:endParaRPr>
        </a:p>
        <a:p>
          <a:pPr marL="171450" indent="-171450">
            <a:buFont typeface="Arial" panose="020B0604020202020204" pitchFamily="34" charset="0"/>
            <a:buChar char="•"/>
          </a:pPr>
          <a:r>
            <a:rPr lang="lv-LV" sz="1100">
              <a:latin typeface="Times New Roman" panose="02020603050405020304" pitchFamily="18" charset="0"/>
              <a:cs typeface="Times New Roman" panose="02020603050405020304" pitchFamily="18" charset="0"/>
            </a:rPr>
            <a:t>tel Nr.: 28373484;</a:t>
          </a:r>
        </a:p>
        <a:p>
          <a:pPr marL="171450" indent="-171450">
            <a:buFont typeface="Arial" panose="020B0604020202020204" pitchFamily="34" charset="0"/>
            <a:buChar char="•"/>
          </a:pPr>
          <a:r>
            <a:rPr lang="lv-LV" sz="1100">
              <a:latin typeface="Times New Roman" panose="02020603050405020304" pitchFamily="18" charset="0"/>
              <a:cs typeface="Times New Roman" panose="02020603050405020304" pitchFamily="18" charset="0"/>
            </a:rPr>
            <a:t>e-pasts: signe.janelsina@vidzeme.lv</a:t>
          </a:r>
        </a:p>
        <a:p>
          <a:pPr marL="171450" indent="-171450">
            <a:buFont typeface="Arial" panose="020B0604020202020204" pitchFamily="34" charset="0"/>
            <a:buChar char="•"/>
          </a:pPr>
          <a:endParaRPr lang="lv-LV" sz="11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791882</xdr:colOff>
      <xdr:row>0</xdr:row>
      <xdr:rowOff>134471</xdr:rowOff>
    </xdr:from>
    <xdr:to>
      <xdr:col>5</xdr:col>
      <xdr:colOff>156612</xdr:colOff>
      <xdr:row>6</xdr:row>
      <xdr:rowOff>117701</xdr:rowOff>
    </xdr:to>
    <xdr:pic>
      <xdr:nvPicPr>
        <xdr:cNvPr id="3" name="Picture 2">
          <a:extLst>
            <a:ext uri="{FF2B5EF4-FFF2-40B4-BE49-F238E27FC236}">
              <a16:creationId xmlns:a16="http://schemas.microsoft.com/office/drawing/2014/main" id="{46F2F295-EA75-4B08-A1C1-C8DBFF26CA9A}"/>
            </a:ext>
          </a:extLst>
        </xdr:cNvPr>
        <xdr:cNvPicPr>
          <a:picLocks noChangeAspect="1"/>
        </xdr:cNvPicPr>
      </xdr:nvPicPr>
      <xdr:blipFill>
        <a:blip xmlns:r="http://schemas.openxmlformats.org/officeDocument/2006/relationships" r:embed="rId1"/>
        <a:stretch>
          <a:fillRect/>
        </a:stretch>
      </xdr:blipFill>
      <xdr:spPr>
        <a:xfrm>
          <a:off x="1748117" y="134471"/>
          <a:ext cx="3779848" cy="9693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 val="vispār_dati_(A_1-2)"/>
      <sheetName val="īstenošana_(B_3)"/>
      <sheetName val="publicitāte_(B_4)"/>
      <sheetName val="līgumi_(B_5-6)"/>
      <sheetName val="rādītāji_(ESF)_(B_7)"/>
      <sheetName val="rādītāji_(ERAF_KF)_(B_7)_(2)"/>
      <sheetName val="labuma_guvēji_ESF_mērķgrupas_"/>
      <sheetName val="rēķini_(C_8)"/>
      <sheetName val="attiecināmie_izd__(C_9)"/>
      <sheetName val="pamatlīdzekļi_(C_10)"/>
      <sheetName val="HP_(ESF)_(D_11)"/>
      <sheetName val="HP_(ERAF)_(D_11)"/>
      <sheetName val="apliecinājums_(11)"/>
      <sheetName val="vispār_dati_(A_1-2)1"/>
      <sheetName val="īstenošana_(B_3)1"/>
      <sheetName val="publicitāte_(B_4)1"/>
      <sheetName val="līgumi_(B_5-6)1"/>
      <sheetName val="rādītāji_(ESF)_(B_7)1"/>
      <sheetName val="rādītāji_(ERAF_KF)_(B_7)_(2)1"/>
      <sheetName val="labuma_guvēji_ESF_mērķgrupas_1"/>
      <sheetName val="rēķini_(C_8)1"/>
      <sheetName val="attiecināmie_izd__(C_9)1"/>
      <sheetName val="pamatlīdzekļi_(C_10)1"/>
      <sheetName val="HP_(ESF)_(D_11)1"/>
      <sheetName val="HP_(ERAF)_(D_11)1"/>
      <sheetName val="apliecinājums_(1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B428A9-BA8B-4A7D-B686-DDD301A8C9F1}" name="Table2" displayName="Table2" ref="A11:M109" totalsRowShown="0" headerRowDxfId="158" dataDxfId="157" tableBorderDxfId="156" headerRowCellStyle="Normal_Strukturf. pieprasijuma 5.dala (CFLA variants) 2" dataCellStyle="Normal_Strukturf. pieprasijuma 5.dala (CFLA variants) 2">
  <autoFilter ref="A11:M109" xr:uid="{E9B428A9-BA8B-4A7D-B686-DDD301A8C9F1}"/>
  <tableColumns count="13">
    <tableColumn id="1" xr3:uid="{5ACBB031-F8AD-41B8-9751-4FBA69363683}" name="Column1" dataDxfId="155"/>
    <tableColumn id="2" xr3:uid="{365EC007-42C3-4768-80EC-28EAF69C3159}" name="Column2" dataDxfId="154" dataCellStyle="Normal_Strukturf. pieprasijuma 5.dala (CFLA variants) 2"/>
    <tableColumn id="3" xr3:uid="{D3A09E58-CF7C-4BA8-A640-17344EDF03D1}" name="Column3" dataDxfId="153" dataCellStyle="Normal_Strukturf. pieprasijuma 5.dala (CFLA variants) 2"/>
    <tableColumn id="4" xr3:uid="{2B235943-FE81-443B-A078-E17970D0CC5D}" name="Column4" dataDxfId="152" dataCellStyle="Normal_Strukturf. pieprasijuma 5.dala (CFLA variants) 2"/>
    <tableColumn id="5" xr3:uid="{AD2A21C6-2C36-4825-80E5-C564C2EA9768}" name="Column5" dataDxfId="151" dataCellStyle="Normal_Strukturf. pieprasijuma 5.dala (CFLA variants) 2"/>
    <tableColumn id="6" xr3:uid="{39899DD0-0E47-441C-ADC4-728D37676A51}" name="Column6" dataDxfId="150" dataCellStyle="Normal_Strukturf. pieprasijuma 5.dala (CFLA variants) 2"/>
    <tableColumn id="7" xr3:uid="{5AD09D86-C5E5-449F-B60D-FB0C5F621F55}" name="Column7" dataDxfId="149" dataCellStyle="Normal_Strukturf. pieprasijuma 5.dala (CFLA variants) 2"/>
    <tableColumn id="8" xr3:uid="{B0C781C9-D50B-447F-BD1C-00E3EFD2576B}" name="Column8" dataDxfId="148" dataCellStyle="Normal_Strukturf. pieprasijuma 5.dala (CFLA variants) 2"/>
    <tableColumn id="9" xr3:uid="{2E1D41F6-84E1-461A-AED3-AF7B4ACB2AB5}" name="Column9" dataDxfId="147" dataCellStyle="Normal_Strukturf. pieprasijuma 5.dala (CFLA variants) 2"/>
    <tableColumn id="10" xr3:uid="{A1412D92-64F6-46FF-9CEA-0E5C49ADD3BA}" name="Column10" dataDxfId="146" dataCellStyle="Normal_Strukturf. pieprasijuma 5.dala (CFLA variants) 2"/>
    <tableColumn id="11" xr3:uid="{7D3374B7-11DD-4274-8759-F699A0B6A8C6}" name="Column11" dataDxfId="145" dataCellStyle="Normal_Strukturf. pieprasijuma 5.dala (CFLA variants) 2"/>
    <tableColumn id="12" xr3:uid="{8DFCB0FD-9AE1-4206-97DB-A7EF8580D807}" name="Column12" dataDxfId="144" dataCellStyle="Normal_Strukturf. pieprasijuma 5.dala (CFLA variants) 2"/>
    <tableColumn id="13" xr3:uid="{CBC85128-9251-4C8D-9338-608B7497A06B}" name="Column13" dataDxfId="143" dataCellStyle="Normal_Strukturf. pieprasijuma 5.dala (CFLA variants) 2"/>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019B42-540E-4879-8BA2-A7B2F97161B8}" name="Table4" displayName="Table4" ref="A243:M343" totalsRowShown="0" headerRowDxfId="142" dataDxfId="141" tableBorderDxfId="140" headerRowCellStyle="Normal_Strukturf. pieprasijuma 5.dala (CFLA variants) 2" dataCellStyle="Normal_Strukturf. pieprasijuma 5.dala (CFLA variants) 2">
  <autoFilter ref="A243:M343" xr:uid="{3B019B42-540E-4879-8BA2-A7B2F97161B8}"/>
  <tableColumns count="13">
    <tableColumn id="1" xr3:uid="{FFFE44FB-1912-4220-B85B-587545E88FBB}" name="Column1" dataDxfId="139"/>
    <tableColumn id="2" xr3:uid="{A5877237-7395-4078-9AE1-101EAF4881AD}" name="Column2" dataDxfId="138" dataCellStyle="Normal_Strukturf. pieprasijuma 5.dala (CFLA variants) 2"/>
    <tableColumn id="3" xr3:uid="{4625CB04-2374-4F23-B51B-3A01F87731AA}" name="Column3" dataDxfId="137" dataCellStyle="Normal_Strukturf. pieprasijuma 5.dala (CFLA variants) 2"/>
    <tableColumn id="4" xr3:uid="{F2AE5D2C-CEB6-43DF-887B-7CDD665F4621}" name="Column4" dataDxfId="136" dataCellStyle="Normal_Strukturf. pieprasijuma 5.dala (CFLA variants) 2"/>
    <tableColumn id="5" xr3:uid="{32205D6D-0CAE-45F5-ADF0-06450384BE87}" name="Column5" dataDxfId="135" dataCellStyle="Normal_Strukturf. pieprasijuma 5.dala (CFLA variants) 2"/>
    <tableColumn id="6" xr3:uid="{C6C41CA5-6EDF-47C1-B835-F8A3AC46AE46}" name="Column6" dataDxfId="134" dataCellStyle="Normal_Strukturf. pieprasijuma 5.dala (CFLA variants) 2"/>
    <tableColumn id="7" xr3:uid="{BA1B57B5-CFA4-4634-8FD6-D874E05128B7}" name="Column7" dataDxfId="133" dataCellStyle="Normal_Strukturf. pieprasijuma 5.dala (CFLA variants) 2"/>
    <tableColumn id="8" xr3:uid="{640DB246-A7A5-4D31-8C25-86AC3C94650A}" name="Column8" dataDxfId="132" dataCellStyle="Normal_Strukturf. pieprasijuma 5.dala (CFLA variants) 2"/>
    <tableColumn id="9" xr3:uid="{F304EEAB-B689-437F-8535-0A50F61A8788}" name="Column9" dataDxfId="131" dataCellStyle="Normal_Strukturf. pieprasijuma 5.dala (CFLA variants) 2"/>
    <tableColumn id="10" xr3:uid="{2522A5C6-E210-4CA3-AD2F-10DB54C825B8}" name="Column10" dataDxfId="130" dataCellStyle="Normal_Strukturf. pieprasijuma 5.dala (CFLA variants) 2"/>
    <tableColumn id="11" xr3:uid="{A5EC98F4-5B8A-4C56-8A70-0D3D2B13C790}" name="Column11" dataDxfId="129" dataCellStyle="Normal_Strukturf. pieprasijuma 5.dala (CFLA variants) 2"/>
    <tableColumn id="12" xr3:uid="{3565E6AE-8A61-442F-92CA-D5EB5B4574D9}" name="Column12" dataDxfId="128" dataCellStyle="Normal_Strukturf. pieprasijuma 5.dala (CFLA variants) 2"/>
    <tableColumn id="13" xr3:uid="{D3E7B62A-F301-468E-B462-07140D2033E9}" name="Column13" dataDxfId="127" dataCellStyle="Normal_Strukturf. pieprasijuma 5.dala (CFLA variants) 2"/>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59430B-FCC5-4F28-AF6A-2043C0FDA80F}" name="Table5" displayName="Table5" ref="A126:M226" totalsRowShown="0" headerRowDxfId="126" dataDxfId="124" headerRowBorderDxfId="125" tableBorderDxfId="123" totalsRowBorderDxfId="122" headerRowCellStyle="Normal_Strukturf. pieprasijuma 5.dala (CFLA variants) 2" dataCellStyle="Normal_Strukturf. pieprasijuma 5.dala (CFLA variants) 2">
  <autoFilter ref="A126:M226" xr:uid="{2F59430B-FCC5-4F28-AF6A-2043C0FDA80F}"/>
  <tableColumns count="13">
    <tableColumn id="1" xr3:uid="{661B952C-5D96-468D-A52B-6DF952C7A6C7}" name="Column1" dataDxfId="121"/>
    <tableColumn id="2" xr3:uid="{BFA34DC6-ED06-402F-8844-5C3E4322B8FC}" name="Column2" dataDxfId="120" dataCellStyle="Normal_Strukturf. pieprasijuma 5.dala (CFLA variants) 2"/>
    <tableColumn id="3" xr3:uid="{0EDF2440-8BBA-4BD9-9890-95534E3FAB7E}" name="Column3" dataDxfId="119" dataCellStyle="Normal_Strukturf. pieprasijuma 5.dala (CFLA variants) 2"/>
    <tableColumn id="4" xr3:uid="{309F3162-819E-4D02-8F7E-97DA2903CF87}" name="Column4" dataDxfId="118" dataCellStyle="Normal_Strukturf. pieprasijuma 5.dala (CFLA variants) 2"/>
    <tableColumn id="5" xr3:uid="{0FFE0C4D-7E20-49FC-928C-F1B67EC7BB2E}" name="Column5" dataDxfId="117" dataCellStyle="Normal_Strukturf. pieprasijuma 5.dala (CFLA variants) 2"/>
    <tableColumn id="6" xr3:uid="{EC42D7EF-3205-4114-8FC3-57C8AD9132E3}" name="Column6" dataDxfId="116" dataCellStyle="Normal_Strukturf. pieprasijuma 5.dala (CFLA variants) 2"/>
    <tableColumn id="7" xr3:uid="{30E62D54-8D1E-4DBD-BFB9-1F1A6D9F5738}" name="Column7" dataDxfId="115" dataCellStyle="Normal_Strukturf. pieprasijuma 5.dala (CFLA variants) 2"/>
    <tableColumn id="8" xr3:uid="{EC89D4CE-AD6F-4A4A-9DB2-5F2A13759212}" name="Column8" dataDxfId="114" dataCellStyle="Normal_Strukturf. pieprasijuma 5.dala (CFLA variants) 2"/>
    <tableColumn id="9" xr3:uid="{210572BB-D765-480C-BDC4-4A5291322FA3}" name="Column9" dataDxfId="113" dataCellStyle="Normal_Strukturf. pieprasijuma 5.dala (CFLA variants) 2"/>
    <tableColumn id="10" xr3:uid="{61B4A37B-C619-4F09-9826-023814429B10}" name="Column10" dataDxfId="112" dataCellStyle="Normal_Strukturf. pieprasijuma 5.dala (CFLA variants) 2"/>
    <tableColumn id="11" xr3:uid="{4926899D-5613-43E3-84C8-4268CB5F3F33}" name="Column11" dataDxfId="111" dataCellStyle="Normal_Strukturf. pieprasijuma 5.dala (CFLA variants) 2"/>
    <tableColumn id="12" xr3:uid="{2FD17629-69D5-402B-AC7E-804EE399460C}" name="Column12" dataDxfId="110" dataCellStyle="Normal_Strukturf. pieprasijuma 5.dala (CFLA variants) 2"/>
    <tableColumn id="13" xr3:uid="{B497EC86-803A-4CBD-B0ED-B339189B2C59}" name="Column13" dataDxfId="109" dataCellStyle="Normal_Strukturf. pieprasijuma 5.dala (CFLA variants) 2"/>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6" xr:uid="{00000000-000C-0000-FFFF-FFFF09000000}" name="Table113940807" displayName="Table113940807" ref="A5:L26" totalsRowShown="0" headerRowDxfId="108" dataDxfId="106" headerRowBorderDxfId="107" tableBorderDxfId="105" totalsRowBorderDxfId="104">
  <autoFilter ref="A5:L26" xr:uid="{00000000-0009-0000-0100-000026030000}"/>
  <tableColumns count="12">
    <tableColumn id="1" xr3:uid="{00000000-0010-0000-0900-000001000000}" name="Nr.p.k." dataDxfId="103"/>
    <tableColumn id="2" xr3:uid="{00000000-0010-0000-0900-000002000000}" name="Klienta vārds, uzvārds" dataDxfId="102"/>
    <tableColumn id="3" xr3:uid="{00000000-0010-0000-0900-000003000000}" name="Klienta personas kods" dataDxfId="101"/>
    <tableColumn id="4" xr3:uid="{00000000-0010-0000-0900-000004000000}" name="Pakalpojuma sniedzēja nosaukums" dataDxfId="100"/>
    <tableColumn id="5" xr3:uid="{00000000-0010-0000-0900-000005000000}" name="Pakalpojums nosaukums" dataDxfId="99"/>
    <tableColumn id="6" xr3:uid="{00000000-0010-0000-0900-000006000000}" name="Pakalpojuma apjoms" dataDxfId="98"/>
    <tableColumn id="7" xr3:uid="{00000000-0010-0000-0900-000007000000}" name="Pakalpojuma cena (EUR)" dataDxfId="97"/>
    <tableColumn id="21" xr3:uid="{00000000-0010-0000-0900-000015000000}" name="Attiecināmo izmaksu summa (EUR)" dataDxfId="96"/>
    <tableColumn id="22" xr3:uid="{00000000-0010-0000-0900-000016000000}" name="Izdevumus pamatojošā dokumenta nosaukums" dataDxfId="95"/>
    <tableColumn id="11" xr3:uid="{00000000-0010-0000-0900-00000B000000}" name="Izdevumus pamatojošā dokumenta Nr." dataDxfId="94"/>
    <tableColumn id="12" xr3:uid="{00000000-0010-0000-0900-00000C000000}" name="Izdevumus pamatojošā dokumenta datums" dataDxfId="93"/>
    <tableColumn id="17" xr3:uid="{00000000-0010-0000-0900-000011000000}" name="Līguma Nr. (saīsināts)" dataDxfId="9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7" xr:uid="{00000000-000C-0000-FFFF-FFFF0A000000}" name="Table113940807918" displayName="Table113940807918" ref="A31:L52" totalsRowShown="0" headerRowDxfId="91" dataDxfId="89" headerRowBorderDxfId="90" tableBorderDxfId="88" totalsRowBorderDxfId="87">
  <autoFilter ref="A31:L52" xr:uid="{00000000-0009-0000-0100-000095030000}"/>
  <tableColumns count="12">
    <tableColumn id="1" xr3:uid="{00000000-0010-0000-0A00-000001000000}" name="Nr.p.k." dataDxfId="86"/>
    <tableColumn id="2" xr3:uid="{00000000-0010-0000-0A00-000002000000}" name="Klienta vārds, uzvārds" dataDxfId="85"/>
    <tableColumn id="3" xr3:uid="{00000000-0010-0000-0A00-000003000000}" name="Klienta personas kods" dataDxfId="84"/>
    <tableColumn id="4" xr3:uid="{00000000-0010-0000-0A00-000004000000}" name="Pakalpojuma sniedzēja nosaukums" dataDxfId="83"/>
    <tableColumn id="5" xr3:uid="{00000000-0010-0000-0A00-000005000000}" name="Pakalpojums nosaukums" dataDxfId="82"/>
    <tableColumn id="6" xr3:uid="{00000000-0010-0000-0A00-000006000000}" name="Pakalpojuma apjoms" dataDxfId="81"/>
    <tableColumn id="7" xr3:uid="{00000000-0010-0000-0A00-000007000000}" name="Pakalpojuma cena (EUR)" dataDxfId="80"/>
    <tableColumn id="21" xr3:uid="{00000000-0010-0000-0A00-000015000000}" name="Attiecināmo izmaksu summa (EUR)" dataDxfId="79"/>
    <tableColumn id="22" xr3:uid="{00000000-0010-0000-0A00-000016000000}" name="Izdevumus pamatojošā dokumenta nosaukums" dataDxfId="78"/>
    <tableColumn id="11" xr3:uid="{00000000-0010-0000-0A00-00000B000000}" name="Izdevumus pamatojošā dokumenta Nr." dataDxfId="77"/>
    <tableColumn id="12" xr3:uid="{00000000-0010-0000-0A00-00000C000000}" name="Izdevumus pamatojošā dokumenta datums" dataDxfId="76"/>
    <tableColumn id="17" xr3:uid="{00000000-0010-0000-0A00-000011000000}" name="Līguma Nr. (saīsināts)" dataDxfId="75"/>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02000000}" name="Table4124" displayName="Table4124" ref="A18:K29" totalsRowShown="0" headerRowDxfId="74" dataDxfId="73" tableBorderDxfId="72">
  <autoFilter ref="A18:K29" xr:uid="{00000000-0009-0000-0100-00007B000000}"/>
  <tableColumns count="11">
    <tableColumn id="1" xr3:uid="{00000000-0010-0000-0200-000001000000}" name="Nr.p.k." dataDxfId="71"/>
    <tableColumn id="2" xr3:uid="{00000000-0010-0000-0200-000002000000}" name="Klienta vārds, uzvārds" dataDxfId="70"/>
    <tableColumn id="3" xr3:uid="{00000000-0010-0000-0200-000003000000}" name="Klienta personas kods" dataDxfId="69"/>
    <tableColumn id="4" xr3:uid="{00000000-0010-0000-0200-000004000000}" name="Klienta deklarētās dzīvesvietas adrese un pakalpojuma sniegšanas vietas adrese" dataDxfId="68"/>
    <tableColumn id="5" xr3:uid="{00000000-0010-0000-0200-000005000000}" name="Izmaksas par patērēto degvielu (EUR)" dataDxfId="67"/>
    <tableColumn id="6" xr3:uid="{00000000-0010-0000-0200-000006000000}" name="Transportlīdzekļa nomas izmaksas (EUR)" dataDxfId="66"/>
    <tableColumn id="7" xr3:uid="{00000000-0010-0000-0200-000007000000}" name="Speciālizētā transporta izmaksas (EUR)" dataDxfId="65"/>
    <tableColumn id="8" xr3:uid="{00000000-0010-0000-0200-000008000000}" name="Sabiedriskā transporta izmaksas (EUR)" dataDxfId="64"/>
    <tableColumn id="9" xr3:uid="{00000000-0010-0000-0200-000009000000}" name="Izdevumus pamatojošā dokumenta veids" dataDxfId="63"/>
    <tableColumn id="10" xr3:uid="{00000000-0010-0000-0200-00000A000000}" name="Izdevumus pamatojošā dokumenta numurs" dataDxfId="62"/>
    <tableColumn id="12" xr3:uid="{00000000-0010-0000-0200-00000C000000}" name="Izdevumus pamatojošā dokumenta datums" dataDxfId="6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8" xr:uid="{00000000-000C-0000-FFFF-FFFF03000000}" name="Table4124829" displayName="Table4124829" ref="A3:K14" totalsRowShown="0" headerRowDxfId="60" dataDxfId="58" headerRowBorderDxfId="59" tableBorderDxfId="57" headerRowCellStyle="Hyperlink_Strukturf. pieprasijuma 5.dala (CFLA variants)">
  <autoFilter ref="A3:K14" xr:uid="{00000000-0009-0000-0100-00003C030000}"/>
  <tableColumns count="11">
    <tableColumn id="1" xr3:uid="{00000000-0010-0000-0300-000001000000}" name="Nr.p.k." dataDxfId="56"/>
    <tableColumn id="2" xr3:uid="{00000000-0010-0000-0300-000002000000}" name="Klienta vārds, uzvārds" dataDxfId="55"/>
    <tableColumn id="3" xr3:uid="{00000000-0010-0000-0300-000003000000}" name="Klienta personas kods" dataDxfId="54"/>
    <tableColumn id="4" xr3:uid="{00000000-0010-0000-0300-000004000000}" name="Pakalpojuma sniedzējs" dataDxfId="53"/>
    <tableColumn id="5" xr3:uid="{00000000-0010-0000-0300-000005000000}" name="Saņemtā pakalpojuma apjoms /diennaktis" dataDxfId="52"/>
    <tableColumn id="6" xr3:uid="{00000000-0010-0000-0300-000006000000}" name="Vienas diennakts cena (EUR)" dataDxfId="51"/>
    <tableColumn id="7" xr3:uid="{00000000-0010-0000-0300-000007000000}" name="Attiecināmo izmaksu summa (EUR)" dataDxfId="50"/>
    <tableColumn id="8" xr3:uid="{00000000-0010-0000-0300-000008000000}" name="Izdevumus pamatojošā dokumenta veids" dataDxfId="49"/>
    <tableColumn id="9" xr3:uid="{00000000-0010-0000-0300-000009000000}" name="Izdevumus pamatojošā dokumenta numurs" dataDxfId="48"/>
    <tableColumn id="10" xr3:uid="{00000000-0010-0000-0300-00000A000000}" name="Izdevumus pamatojošā dokumenta datums" dataDxfId="47"/>
    <tableColumn id="13" xr3:uid="{00000000-0010-0000-0300-00000D000000}" name="Līguma Nr. (saīsināts)" dataDxfId="4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5" xr:uid="{00000000-000C-0000-FFFF-FFFF06000000}" name="Table813916" displayName="Table813916" ref="A3:L19" totalsRowShown="0" headerRowDxfId="45" headerRowBorderDxfId="44" tableBorderDxfId="43" headerRowCellStyle="Hyperlink_Strukturf. pieprasijuma 5.dala (CFLA variants)">
  <autoFilter ref="A3:L19" xr:uid="{00000000-0009-0000-0100-000093030000}"/>
  <tableColumns count="12">
    <tableColumn id="1" xr3:uid="{00000000-0010-0000-0600-000001000000}" name="Nr.p.k." dataDxfId="42"/>
    <tableColumn id="2" xr3:uid="{00000000-0010-0000-0600-000002000000}" name="Klienta vārds, uzvārds" dataDxfId="41"/>
    <tableColumn id="3" xr3:uid="{00000000-0010-0000-0600-000003000000}" name="Klienta personas kods" dataDxfId="40"/>
    <tableColumn id="4" xr3:uid="{00000000-0010-0000-0600-000004000000}" name="Pakalpojuma sniedzēja nosaukums" dataDxfId="39"/>
    <tableColumn id="5" xr3:uid="{00000000-0010-0000-0600-000005000000}" name="Pakalpojuma nosaukums" dataDxfId="38"/>
    <tableColumn id="6" xr3:uid="{00000000-0010-0000-0600-000006000000}" name="Pakalpojuma apjoms" dataDxfId="37"/>
    <tableColumn id="7" xr3:uid="{00000000-0010-0000-0600-000007000000}" name="Pakalpojuma cena/EUR" dataDxfId="36"/>
    <tableColumn id="11" xr3:uid="{00000000-0010-0000-0600-00000B000000}" name="Uz projektu attiecināmā summa/ EUR" dataDxfId="35"/>
    <tableColumn id="12" xr3:uid="{00000000-0010-0000-0600-00000C000000}" name="Izdevumus pamatojošā dokumenta nosaukums" dataDxfId="34"/>
    <tableColumn id="8" xr3:uid="{00000000-0010-0000-0600-000008000000}" name="Izdevumus pamatojošā dokumenta Nr." dataDxfId="33"/>
    <tableColumn id="9" xr3:uid="{00000000-0010-0000-0600-000009000000}" name="Izdevumus pamatojošā dokumenta datums" dataDxfId="32"/>
    <tableColumn id="13" xr3:uid="{00000000-0010-0000-0600-00000D000000}" name="Līguma Nr. (saīsināts)" dataDxfId="31"/>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8" xr:uid="{00000000-000C-0000-FFFF-FFFF07000000}" name="Table813916919" displayName="Table813916919" ref="A25:L41" totalsRowShown="0" headerRowDxfId="30" headerRowBorderDxfId="29" tableBorderDxfId="28" headerRowCellStyle="Hyperlink_Strukturf. pieprasijuma 5.dala (CFLA variants)">
  <autoFilter ref="A25:L41" xr:uid="{00000000-0009-0000-0100-000096030000}"/>
  <tableColumns count="12">
    <tableColumn id="1" xr3:uid="{00000000-0010-0000-0700-000001000000}" name="Nr.p.k." dataDxfId="27"/>
    <tableColumn id="2" xr3:uid="{00000000-0010-0000-0700-000002000000}" name="Klienta vārds, uzvārds" dataDxfId="26"/>
    <tableColumn id="3" xr3:uid="{00000000-0010-0000-0700-000003000000}" name="Klienta personas kods" dataDxfId="25"/>
    <tableColumn id="4" xr3:uid="{00000000-0010-0000-0700-000004000000}" name="Pakalpojuma sniedzēja nosaukums" dataDxfId="24"/>
    <tableColumn id="5" xr3:uid="{00000000-0010-0000-0700-000005000000}" name="Pakalpojuma nosaukums" dataDxfId="23"/>
    <tableColumn id="6" xr3:uid="{00000000-0010-0000-0700-000006000000}" name="Pakalpojuma apjoms" dataDxfId="22"/>
    <tableColumn id="7" xr3:uid="{00000000-0010-0000-0700-000007000000}" name="Pakalpojuma cena/EUR" dataDxfId="21"/>
    <tableColumn id="11" xr3:uid="{00000000-0010-0000-0700-00000B000000}" name="Uz projektu attiecināmā summa/ EUR" dataDxfId="20"/>
    <tableColumn id="12" xr3:uid="{00000000-0010-0000-0700-00000C000000}" name="Izdevumus pamatojošā dokumenta nosaukums" dataDxfId="19"/>
    <tableColumn id="8" xr3:uid="{00000000-0010-0000-0700-000008000000}" name="Izdevumus pamatojošā dokumenta Nr." dataDxfId="18"/>
    <tableColumn id="9" xr3:uid="{00000000-0010-0000-0700-000009000000}" name="Izdevumus pamatojošā dokumenta datums" dataDxfId="17"/>
    <tableColumn id="13" xr3:uid="{00000000-0010-0000-0700-00000D000000}" name="Līguma Nr. (saīsināts)" dataDxfId="16"/>
  </tableColumns>
  <tableStyleInfo name="TableStyleLight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8000000}" name="Table1139404144" displayName="Table1139404144" ref="A5:K21" totalsRowShown="0" headerRowDxfId="15" dataDxfId="13" headerRowBorderDxfId="14" tableBorderDxfId="12" totalsRowBorderDxfId="11">
  <autoFilter ref="A5:K21" xr:uid="{00000000-0009-0000-0100-00002B000000}"/>
  <tableColumns count="11">
    <tableColumn id="1" xr3:uid="{00000000-0010-0000-0800-000001000000}" name="Nr.p.k." dataDxfId="10"/>
    <tableColumn id="2" xr3:uid="{00000000-0010-0000-0800-000002000000}" name="Klienta vārds, uzvārds" dataDxfId="9"/>
    <tableColumn id="3" xr3:uid="{00000000-0010-0000-0800-000003000000}" name="Klienta personas kods" dataDxfId="8"/>
    <tableColumn id="20" xr3:uid="{00000000-0010-0000-0800-000014000000}" name="Pakalpojuma sniedzēja nosaukums" dataDxfId="7"/>
    <tableColumn id="4" xr3:uid="{00000000-0010-0000-0800-000004000000}" name="Pakalpojuma apjoms (stundas)" dataDxfId="6"/>
    <tableColumn id="6" xr3:uid="{00000000-0010-0000-0800-000006000000}" name="Vienas stundas cena/EUR" dataDxfId="5"/>
    <tableColumn id="21" xr3:uid="{00000000-0010-0000-0800-000015000000}" name="Attiecināmo izmaksu summa (EUR)" dataDxfId="4"/>
    <tableColumn id="22" xr3:uid="{00000000-0010-0000-0800-000016000000}" name="Izdevumus pamatojošā dokumenta nosaukums" dataDxfId="3"/>
    <tableColumn id="17" xr3:uid="{00000000-0010-0000-0800-000011000000}" name="Izdevumus pamatojošā dokumenta Nr." dataDxfId="2"/>
    <tableColumn id="19" xr3:uid="{00000000-0010-0000-0800-000013000000}" name="Izdevumus pamatojošā dokumenta datums" dataDxfId="1"/>
    <tableColumn id="9" xr3:uid="{00000000-0010-0000-0800-000009000000}" name="Līguma Nr. (saīsinā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table" Target="../tables/table3.xml"/><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5" Type="http://schemas.openxmlformats.org/officeDocument/2006/relationships/comments" Target="../comments5.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5" Type="http://schemas.openxmlformats.org/officeDocument/2006/relationships/comments" Target="../comments6.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5" Type="http://schemas.openxmlformats.org/officeDocument/2006/relationships/comments" Target="../comments7.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zoomScale="85" zoomScaleNormal="85" workbookViewId="0">
      <selection activeCell="K24" sqref="K24"/>
    </sheetView>
  </sheetViews>
  <sheetFormatPr defaultRowHeight="15" x14ac:dyDescent="0.25"/>
  <cols>
    <col min="1" max="1" width="2.7109375" style="11" customWidth="1"/>
    <col min="2" max="2" width="16.85546875" style="1" customWidth="1"/>
    <col min="3" max="3" width="9.28515625" style="1" customWidth="1"/>
    <col min="4" max="4" width="3.42578125" style="1" customWidth="1"/>
    <col min="5" max="5" width="133" style="1" customWidth="1"/>
    <col min="6" max="6" width="22" style="18" customWidth="1"/>
  </cols>
  <sheetData>
    <row r="1" spans="2:7" s="11" customFormat="1" ht="19.5" customHeight="1" x14ac:dyDescent="0.25">
      <c r="B1" s="301" t="s">
        <v>159</v>
      </c>
      <c r="C1" s="301"/>
      <c r="D1" s="301"/>
      <c r="E1" s="301"/>
      <c r="F1" s="301"/>
    </row>
    <row r="2" spans="2:7" ht="19.5" customHeight="1" thickBot="1" x14ac:dyDescent="0.3">
      <c r="B2" s="301" t="s">
        <v>160</v>
      </c>
      <c r="C2" s="301"/>
      <c r="D2" s="301"/>
      <c r="E2" s="301"/>
      <c r="F2" s="301"/>
    </row>
    <row r="3" spans="2:7" s="19" customFormat="1" ht="30" customHeight="1" x14ac:dyDescent="0.25">
      <c r="B3" s="302" t="s">
        <v>62</v>
      </c>
      <c r="C3" s="303"/>
      <c r="D3" s="303"/>
      <c r="E3" s="303"/>
      <c r="F3" s="215" t="s">
        <v>61</v>
      </c>
    </row>
    <row r="4" spans="2:7" ht="19.899999999999999" customHeight="1" x14ac:dyDescent="0.25">
      <c r="B4" s="306" t="s">
        <v>170</v>
      </c>
      <c r="C4" s="307"/>
      <c r="D4" s="307"/>
      <c r="E4" s="307"/>
      <c r="F4" s="216" t="s">
        <v>171</v>
      </c>
    </row>
    <row r="5" spans="2:7" ht="19.899999999999999" customHeight="1" thickBot="1" x14ac:dyDescent="0.3">
      <c r="B5" s="304" t="s">
        <v>44</v>
      </c>
      <c r="C5" s="305"/>
      <c r="D5" s="305"/>
      <c r="E5" s="305"/>
      <c r="F5" s="217" t="s">
        <v>60</v>
      </c>
    </row>
    <row r="6" spans="2:7" s="38" customFormat="1" ht="29.25" customHeight="1" x14ac:dyDescent="0.25">
      <c r="B6" s="278" t="s">
        <v>158</v>
      </c>
      <c r="C6" s="291" t="s">
        <v>198</v>
      </c>
      <c r="D6" s="292"/>
      <c r="E6" s="292"/>
      <c r="F6" s="308" t="s">
        <v>205</v>
      </c>
    </row>
    <row r="7" spans="2:7" s="11" customFormat="1" ht="19.899999999999999" customHeight="1" x14ac:dyDescent="0.25">
      <c r="B7" s="279"/>
      <c r="C7" s="212" t="s">
        <v>161</v>
      </c>
      <c r="D7" s="295" t="s">
        <v>163</v>
      </c>
      <c r="E7" s="295"/>
      <c r="F7" s="309"/>
    </row>
    <row r="8" spans="2:7" s="38" customFormat="1" ht="19.899999999999999" customHeight="1" x14ac:dyDescent="0.25">
      <c r="B8" s="279"/>
      <c r="C8" s="212" t="s">
        <v>162</v>
      </c>
      <c r="D8" s="284" t="s">
        <v>164</v>
      </c>
      <c r="E8" s="284"/>
      <c r="F8" s="310"/>
    </row>
    <row r="9" spans="2:7" s="11" customFormat="1" ht="27.75" customHeight="1" x14ac:dyDescent="0.25">
      <c r="B9" s="279"/>
      <c r="C9" s="288" t="s">
        <v>195</v>
      </c>
      <c r="D9" s="289"/>
      <c r="E9" s="289"/>
      <c r="F9" s="280" t="s">
        <v>206</v>
      </c>
    </row>
    <row r="10" spans="2:7" s="38" customFormat="1" ht="21.75" customHeight="1" x14ac:dyDescent="0.25">
      <c r="B10" s="279"/>
      <c r="C10" s="212" t="s">
        <v>165</v>
      </c>
      <c r="D10" s="290" t="s">
        <v>197</v>
      </c>
      <c r="E10" s="290"/>
      <c r="F10" s="281"/>
      <c r="G10" s="114"/>
    </row>
    <row r="11" spans="2:7" s="16" customFormat="1" ht="27.75" customHeight="1" x14ac:dyDescent="0.25">
      <c r="B11" s="276" t="s">
        <v>173</v>
      </c>
      <c r="C11" s="288" t="s">
        <v>194</v>
      </c>
      <c r="D11" s="289"/>
      <c r="E11" s="289"/>
      <c r="F11" s="282" t="s">
        <v>207</v>
      </c>
    </row>
    <row r="12" spans="2:7" s="38" customFormat="1" ht="19.5" customHeight="1" x14ac:dyDescent="0.25">
      <c r="B12" s="276"/>
      <c r="C12" s="212" t="s">
        <v>168</v>
      </c>
      <c r="D12" s="290" t="s">
        <v>167</v>
      </c>
      <c r="E12" s="290"/>
      <c r="F12" s="282"/>
      <c r="G12" s="114"/>
    </row>
    <row r="13" spans="2:7" s="11" customFormat="1" ht="20.100000000000001" customHeight="1" x14ac:dyDescent="0.25">
      <c r="B13" s="276"/>
      <c r="C13" s="212" t="s">
        <v>161</v>
      </c>
      <c r="D13" s="206"/>
      <c r="E13" s="207" t="s">
        <v>166</v>
      </c>
      <c r="F13" s="282"/>
    </row>
    <row r="14" spans="2:7" s="38" customFormat="1" ht="20.100000000000001" customHeight="1" thickBot="1" x14ac:dyDescent="0.3">
      <c r="B14" s="277"/>
      <c r="C14" s="213" t="s">
        <v>162</v>
      </c>
      <c r="D14" s="208"/>
      <c r="E14" s="209" t="s">
        <v>187</v>
      </c>
      <c r="F14" s="283"/>
    </row>
    <row r="15" spans="2:7" s="38" customFormat="1" ht="19.899999999999999" customHeight="1" x14ac:dyDescent="0.25">
      <c r="B15" s="278" t="s">
        <v>157</v>
      </c>
      <c r="C15" s="291" t="s">
        <v>193</v>
      </c>
      <c r="D15" s="292"/>
      <c r="E15" s="292"/>
      <c r="F15" s="294" t="s">
        <v>208</v>
      </c>
    </row>
    <row r="16" spans="2:7" s="11" customFormat="1" ht="19.899999999999999" customHeight="1" x14ac:dyDescent="0.25">
      <c r="B16" s="279"/>
      <c r="C16" s="212" t="s">
        <v>161</v>
      </c>
      <c r="D16" s="295" t="s">
        <v>196</v>
      </c>
      <c r="E16" s="295"/>
      <c r="F16" s="287"/>
    </row>
    <row r="17" spans="2:6" s="11" customFormat="1" ht="19.899999999999999" customHeight="1" x14ac:dyDescent="0.25">
      <c r="B17" s="279"/>
      <c r="C17" s="214" t="s">
        <v>162</v>
      </c>
      <c r="D17" s="284" t="s">
        <v>186</v>
      </c>
      <c r="E17" s="284"/>
      <c r="F17" s="286"/>
    </row>
    <row r="18" spans="2:6" s="16" customFormat="1" ht="19.899999999999999" customHeight="1" x14ac:dyDescent="0.25">
      <c r="B18" s="279"/>
      <c r="C18" s="297" t="s">
        <v>190</v>
      </c>
      <c r="D18" s="298"/>
      <c r="E18" s="298"/>
      <c r="F18" s="285" t="s">
        <v>209</v>
      </c>
    </row>
    <row r="19" spans="2:6" s="16" customFormat="1" ht="19.899999999999999" customHeight="1" x14ac:dyDescent="0.25">
      <c r="B19" s="279"/>
      <c r="C19" s="212" t="s">
        <v>161</v>
      </c>
      <c r="D19" s="295" t="s">
        <v>184</v>
      </c>
      <c r="E19" s="295"/>
      <c r="F19" s="287"/>
    </row>
    <row r="20" spans="2:6" s="16" customFormat="1" ht="19.899999999999999" customHeight="1" x14ac:dyDescent="0.25">
      <c r="B20" s="279"/>
      <c r="C20" s="214" t="s">
        <v>162</v>
      </c>
      <c r="D20" s="284" t="s">
        <v>185</v>
      </c>
      <c r="E20" s="284"/>
      <c r="F20" s="286"/>
    </row>
    <row r="21" spans="2:6" s="16" customFormat="1" ht="19.899999999999999" customHeight="1" x14ac:dyDescent="0.25">
      <c r="B21" s="276" t="s">
        <v>172</v>
      </c>
      <c r="C21" s="299" t="s">
        <v>189</v>
      </c>
      <c r="D21" s="300"/>
      <c r="E21" s="300"/>
      <c r="F21" s="285" t="s">
        <v>210</v>
      </c>
    </row>
    <row r="22" spans="2:6" s="16" customFormat="1" ht="19.899999999999999" customHeight="1" x14ac:dyDescent="0.25">
      <c r="B22" s="276"/>
      <c r="C22" s="214" t="s">
        <v>161</v>
      </c>
      <c r="D22" s="284" t="s">
        <v>191</v>
      </c>
      <c r="E22" s="284"/>
      <c r="F22" s="286"/>
    </row>
    <row r="23" spans="2:6" s="16" customFormat="1" ht="19.899999999999999" customHeight="1" x14ac:dyDescent="0.25">
      <c r="B23" s="276"/>
      <c r="C23" s="297" t="s">
        <v>188</v>
      </c>
      <c r="D23" s="298"/>
      <c r="E23" s="298"/>
      <c r="F23" s="287" t="s">
        <v>211</v>
      </c>
    </row>
    <row r="24" spans="2:6" s="16" customFormat="1" ht="19.899999999999999" customHeight="1" thickBot="1" x14ac:dyDescent="0.3">
      <c r="B24" s="277"/>
      <c r="C24" s="213" t="s">
        <v>161</v>
      </c>
      <c r="D24" s="296" t="s">
        <v>192</v>
      </c>
      <c r="E24" s="296"/>
      <c r="F24" s="293"/>
    </row>
  </sheetData>
  <mergeCells count="33">
    <mergeCell ref="D12:E12"/>
    <mergeCell ref="B1:F1"/>
    <mergeCell ref="C6:E6"/>
    <mergeCell ref="B3:E3"/>
    <mergeCell ref="B5:E5"/>
    <mergeCell ref="B4:E4"/>
    <mergeCell ref="B2:F2"/>
    <mergeCell ref="F6:F8"/>
    <mergeCell ref="D7:E7"/>
    <mergeCell ref="D8:E8"/>
    <mergeCell ref="D16:E16"/>
    <mergeCell ref="D17:E17"/>
    <mergeCell ref="D24:E24"/>
    <mergeCell ref="D19:E19"/>
    <mergeCell ref="C23:E23"/>
    <mergeCell ref="C21:E21"/>
    <mergeCell ref="C18:E18"/>
    <mergeCell ref="B21:B24"/>
    <mergeCell ref="B11:B14"/>
    <mergeCell ref="B6:B10"/>
    <mergeCell ref="B15:B20"/>
    <mergeCell ref="F9:F10"/>
    <mergeCell ref="F11:F14"/>
    <mergeCell ref="D22:E22"/>
    <mergeCell ref="F21:F22"/>
    <mergeCell ref="F18:F20"/>
    <mergeCell ref="C9:E9"/>
    <mergeCell ref="D10:E10"/>
    <mergeCell ref="D20:E20"/>
    <mergeCell ref="C15:E15"/>
    <mergeCell ref="F23:F24"/>
    <mergeCell ref="F15:F17"/>
    <mergeCell ref="C11:E11"/>
  </mergeCells>
  <hyperlinks>
    <hyperlink ref="F5" location="Kopsavilkums!A1" display="Kopsavilkums" xr:uid="{00000000-0004-0000-0000-000001000000}"/>
    <hyperlink ref="F6:F8" location="'VSAC pers.izm.'!A1" display="VSAC pers.izm." xr:uid="{CB3E8A84-0299-46B7-ACF4-8E2C61002889}"/>
    <hyperlink ref="F9:F10" location="'GRT_VVI izm.'!A1" display="GRT_VVI izm." xr:uid="{DA73F3D1-0C59-43AF-9594-B82372DDB5C2}"/>
    <hyperlink ref="F11:F14" location="GRT_fakt.izm.!A1" display="GRT_fakt.izm." xr:uid="{EBEC83BC-C2FE-49AE-B23A-E2881CD37DBD}"/>
    <hyperlink ref="F15:F17" location="BFT_atelp.br.!A1" display="BFT_atelp.br." xr:uid="{B5EFD523-203F-4AA0-82B2-7BEA2CD346E7}"/>
    <hyperlink ref="F18:F20" location="BFT_rehab.!A1" display="BFT_rehab." xr:uid="{C8A0925E-D0D8-40A0-AAB7-5E309134615B}"/>
    <hyperlink ref="F21:F22" location="BFT_DAC!A1" display="BFT_DAC" xr:uid="{C411E8B3-EDF9-4565-8E28-3280949267AE}"/>
    <hyperlink ref="F4" location="Titullapa!A1" display="Titullapa" xr:uid="{282C4C26-9BD6-4DA3-A389-12AB77A4EBDD}"/>
    <hyperlink ref="F23:F24" location="BFT_VVI_aprūpe!A1" display="BFT_VVI_aprūpe" xr:uid="{607F467C-5286-42A6-892C-8587DDD839EA}"/>
  </hyperlinks>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A568D2"/>
    <pageSetUpPr fitToPage="1"/>
  </sheetPr>
  <dimension ref="A1:G39"/>
  <sheetViews>
    <sheetView zoomScaleNormal="100" zoomScaleSheetLayoutView="100" zoomScalePageLayoutView="110" workbookViewId="0">
      <selection activeCell="D25" sqref="D25:G25"/>
    </sheetView>
  </sheetViews>
  <sheetFormatPr defaultColWidth="9.28515625" defaultRowHeight="12.75" x14ac:dyDescent="0.2"/>
  <cols>
    <col min="1" max="1" width="6" style="56" customWidth="1"/>
    <col min="2" max="2" width="7.7109375" style="56" customWidth="1"/>
    <col min="3" max="3" width="42.42578125" style="56" customWidth="1"/>
    <col min="4" max="4" width="8.7109375" style="56" customWidth="1"/>
    <col min="5" max="5" width="12" style="56" customWidth="1"/>
    <col min="6" max="6" width="9.28515625" style="56" customWidth="1"/>
    <col min="7" max="7" width="24.7109375" style="56" customWidth="1"/>
    <col min="8" max="8" width="5.28515625" style="56" customWidth="1"/>
    <col min="9" max="16384" width="9.28515625" style="56"/>
  </cols>
  <sheetData>
    <row r="1" spans="1:7" x14ac:dyDescent="0.2">
      <c r="A1" s="311"/>
      <c r="B1" s="311"/>
      <c r="C1" s="311"/>
      <c r="D1" s="311"/>
      <c r="E1" s="311"/>
      <c r="F1" s="311"/>
      <c r="G1" s="311"/>
    </row>
    <row r="2" spans="1:7" x14ac:dyDescent="0.2">
      <c r="A2" s="311"/>
      <c r="B2" s="311"/>
      <c r="C2" s="311"/>
      <c r="D2" s="311"/>
      <c r="E2" s="311"/>
      <c r="F2" s="311"/>
      <c r="G2" s="311"/>
    </row>
    <row r="3" spans="1:7" x14ac:dyDescent="0.2">
      <c r="A3" s="311"/>
      <c r="B3" s="311"/>
      <c r="C3" s="311"/>
      <c r="D3" s="311"/>
      <c r="E3" s="311"/>
      <c r="F3" s="311"/>
      <c r="G3" s="311"/>
    </row>
    <row r="4" spans="1:7" x14ac:dyDescent="0.2">
      <c r="A4" s="311"/>
      <c r="B4" s="311"/>
      <c r="C4" s="311"/>
      <c r="D4" s="311"/>
      <c r="E4" s="311"/>
      <c r="F4" s="311"/>
      <c r="G4" s="311"/>
    </row>
    <row r="5" spans="1:7" x14ac:dyDescent="0.2">
      <c r="A5" s="311"/>
      <c r="B5" s="311"/>
      <c r="C5" s="311"/>
      <c r="D5" s="311"/>
      <c r="E5" s="311"/>
      <c r="F5" s="311"/>
      <c r="G5" s="311"/>
    </row>
    <row r="6" spans="1:7" x14ac:dyDescent="0.2">
      <c r="A6" s="311"/>
      <c r="B6" s="311"/>
      <c r="C6" s="311"/>
      <c r="D6" s="311"/>
      <c r="E6" s="311"/>
      <c r="F6" s="311"/>
      <c r="G6" s="311"/>
    </row>
    <row r="7" spans="1:7" x14ac:dyDescent="0.2">
      <c r="A7" s="311"/>
      <c r="B7" s="311"/>
      <c r="C7" s="311"/>
      <c r="D7" s="311"/>
      <c r="E7" s="311"/>
      <c r="F7" s="311"/>
      <c r="G7" s="311"/>
    </row>
    <row r="8" spans="1:7" ht="15.75" x14ac:dyDescent="0.2">
      <c r="A8" s="319" t="s">
        <v>120</v>
      </c>
      <c r="B8" s="319"/>
      <c r="C8" s="319"/>
      <c r="D8" s="319"/>
      <c r="G8" s="56" t="s">
        <v>122</v>
      </c>
    </row>
    <row r="9" spans="1:7" ht="15.75" x14ac:dyDescent="0.2">
      <c r="A9" s="319">
        <v>90002180246</v>
      </c>
      <c r="B9" s="319"/>
      <c r="C9" s="319"/>
      <c r="D9" s="319"/>
    </row>
    <row r="10" spans="1:7" ht="15.75" x14ac:dyDescent="0.2">
      <c r="A10" s="319" t="s">
        <v>121</v>
      </c>
      <c r="B10" s="319"/>
      <c r="C10" s="319"/>
      <c r="D10" s="319"/>
    </row>
    <row r="11" spans="1:7" ht="50.25" customHeight="1" x14ac:dyDescent="0.35">
      <c r="A11" s="81"/>
      <c r="B11" s="81"/>
      <c r="C11" s="81"/>
      <c r="D11" s="81"/>
      <c r="E11" s="81"/>
      <c r="F11" s="81"/>
      <c r="G11" s="81"/>
    </row>
    <row r="12" spans="1:7" ht="19.5" customHeight="1" x14ac:dyDescent="0.35">
      <c r="A12" s="320" t="s">
        <v>88</v>
      </c>
      <c r="B12" s="321"/>
      <c r="C12" s="321"/>
      <c r="D12" s="321"/>
      <c r="E12" s="321"/>
      <c r="F12" s="321"/>
      <c r="G12" s="321"/>
    </row>
    <row r="13" spans="1:7" ht="19.5" customHeight="1" x14ac:dyDescent="0.35">
      <c r="A13" s="316" t="s">
        <v>89</v>
      </c>
      <c r="B13" s="316"/>
      <c r="C13" s="316"/>
      <c r="D13" s="316"/>
      <c r="E13" s="316"/>
      <c r="F13" s="316"/>
      <c r="G13" s="316"/>
    </row>
    <row r="14" spans="1:7" ht="19.5" customHeight="1" x14ac:dyDescent="0.35">
      <c r="A14" s="81"/>
      <c r="B14" s="81"/>
      <c r="C14" s="81"/>
      <c r="D14" s="81"/>
      <c r="E14" s="81"/>
      <c r="F14" s="81"/>
      <c r="G14" s="81"/>
    </row>
    <row r="15" spans="1:7" ht="15.75" customHeight="1" x14ac:dyDescent="0.2">
      <c r="A15" s="317" t="s">
        <v>123</v>
      </c>
      <c r="B15" s="317"/>
      <c r="C15" s="317"/>
      <c r="D15" s="317"/>
      <c r="E15" s="317"/>
      <c r="F15" s="317"/>
      <c r="G15" s="317"/>
    </row>
    <row r="16" spans="1:7" ht="18" customHeight="1" x14ac:dyDescent="0.25">
      <c r="A16" s="67" t="s">
        <v>82</v>
      </c>
      <c r="B16" s="67"/>
      <c r="C16" s="67"/>
      <c r="D16" s="318" t="s">
        <v>99</v>
      </c>
      <c r="E16" s="318"/>
      <c r="F16" s="318"/>
      <c r="G16" s="318"/>
    </row>
    <row r="17" spans="1:7" ht="18" customHeight="1" x14ac:dyDescent="0.25">
      <c r="A17" s="63" t="s">
        <v>83</v>
      </c>
      <c r="B17" s="63"/>
      <c r="C17" s="63"/>
      <c r="D17" s="318" t="s">
        <v>126</v>
      </c>
      <c r="E17" s="318"/>
      <c r="F17" s="318"/>
      <c r="G17" s="318"/>
    </row>
    <row r="18" spans="1:7" ht="18" customHeight="1" x14ac:dyDescent="0.25">
      <c r="A18" s="63" t="s">
        <v>84</v>
      </c>
      <c r="B18" s="63"/>
      <c r="C18" s="63"/>
      <c r="D18" s="318" t="s">
        <v>127</v>
      </c>
      <c r="E18" s="318"/>
      <c r="F18" s="318"/>
      <c r="G18" s="318"/>
    </row>
    <row r="19" spans="1:7" ht="18" customHeight="1" x14ac:dyDescent="0.25">
      <c r="A19" s="229" t="s">
        <v>169</v>
      </c>
      <c r="B19" s="229"/>
      <c r="C19" s="229"/>
      <c r="D19" s="318" t="s">
        <v>128</v>
      </c>
      <c r="E19" s="318"/>
      <c r="F19" s="318"/>
      <c r="G19" s="318"/>
    </row>
    <row r="20" spans="1:7" ht="18" customHeight="1" x14ac:dyDescent="0.25">
      <c r="A20" s="186"/>
      <c r="B20" s="186"/>
      <c r="C20" s="186"/>
      <c r="D20" s="210"/>
      <c r="E20" s="210"/>
      <c r="F20" s="210"/>
      <c r="G20" s="210"/>
    </row>
    <row r="21" spans="1:7" ht="15.75" x14ac:dyDescent="0.2">
      <c r="A21" s="66" t="s">
        <v>91</v>
      </c>
      <c r="B21" s="66"/>
      <c r="C21" s="66"/>
      <c r="D21" s="90"/>
      <c r="E21" s="90"/>
      <c r="F21" s="90"/>
      <c r="G21" s="90"/>
    </row>
    <row r="22" spans="1:7" ht="15" customHeight="1" x14ac:dyDescent="0.25">
      <c r="A22" s="60"/>
      <c r="B22" s="60"/>
      <c r="C22" s="60"/>
      <c r="D22" s="89"/>
      <c r="E22" s="65"/>
      <c r="F22" s="89"/>
      <c r="G22" s="89"/>
    </row>
    <row r="23" spans="1:7" ht="18" customHeight="1" x14ac:dyDescent="0.25">
      <c r="A23" s="57" t="s">
        <v>85</v>
      </c>
      <c r="B23" s="64"/>
      <c r="C23" s="63"/>
      <c r="D23" s="325" t="s">
        <v>128</v>
      </c>
      <c r="E23" s="325"/>
      <c r="F23" s="325"/>
      <c r="G23" s="325"/>
    </row>
    <row r="24" spans="1:7" ht="18" customHeight="1" x14ac:dyDescent="0.25">
      <c r="A24" s="59" t="s">
        <v>86</v>
      </c>
      <c r="B24" s="64"/>
      <c r="C24" s="63"/>
      <c r="D24" s="326" t="s">
        <v>129</v>
      </c>
      <c r="E24" s="326"/>
      <c r="F24" s="326"/>
      <c r="G24" s="326"/>
    </row>
    <row r="25" spans="1:7" ht="15.75" x14ac:dyDescent="0.25">
      <c r="A25" s="59" t="s">
        <v>87</v>
      </c>
      <c r="B25" s="64"/>
      <c r="C25" s="63"/>
      <c r="D25" s="327" t="s">
        <v>129</v>
      </c>
      <c r="E25" s="327"/>
      <c r="F25" s="327"/>
      <c r="G25" s="327"/>
    </row>
    <row r="26" spans="1:7" ht="15.75" x14ac:dyDescent="0.25">
      <c r="A26" s="312" t="s">
        <v>90</v>
      </c>
      <c r="B26" s="313"/>
      <c r="C26" s="314"/>
      <c r="D26" s="315">
        <f ca="1">Kopsavilkums!D27</f>
        <v>0</v>
      </c>
      <c r="E26" s="315"/>
      <c r="F26" s="315"/>
      <c r="G26" s="315"/>
    </row>
    <row r="27" spans="1:7" ht="15.75" customHeight="1" x14ac:dyDescent="0.25">
      <c r="A27" s="60"/>
      <c r="B27" s="60"/>
      <c r="C27" s="58"/>
      <c r="D27" s="58"/>
      <c r="E27" s="58"/>
      <c r="F27" s="58"/>
      <c r="G27" s="58"/>
    </row>
    <row r="28" spans="1:7" ht="394.5" customHeight="1" x14ac:dyDescent="0.2">
      <c r="A28" s="328" t="s">
        <v>124</v>
      </c>
      <c r="B28" s="328"/>
      <c r="C28" s="328"/>
      <c r="D28" s="328"/>
      <c r="E28" s="328"/>
      <c r="F28" s="328"/>
      <c r="G28" s="328"/>
    </row>
    <row r="29" spans="1:7" ht="20.100000000000001" customHeight="1" x14ac:dyDescent="0.2">
      <c r="A29" s="82"/>
      <c r="B29" s="82"/>
      <c r="C29" s="82"/>
      <c r="D29" s="82"/>
      <c r="E29" s="82"/>
      <c r="F29" s="82"/>
      <c r="G29" s="82"/>
    </row>
    <row r="30" spans="1:7" s="61" customFormat="1" ht="15.75" customHeight="1" x14ac:dyDescent="0.25">
      <c r="A30" s="80" t="s">
        <v>118</v>
      </c>
      <c r="B30" s="80"/>
      <c r="C30" s="80"/>
      <c r="D30" s="80"/>
      <c r="E30" s="80"/>
      <c r="F30" s="80"/>
      <c r="G30" s="80"/>
    </row>
    <row r="31" spans="1:7" s="61" customFormat="1" ht="15.75" x14ac:dyDescent="0.25">
      <c r="A31" s="329"/>
      <c r="B31" s="330"/>
      <c r="C31" s="330"/>
      <c r="D31" s="330"/>
      <c r="E31" s="330"/>
      <c r="F31" s="330"/>
      <c r="G31" s="330"/>
    </row>
    <row r="32" spans="1:7" s="61" customFormat="1" x14ac:dyDescent="0.2">
      <c r="A32" s="84" t="s">
        <v>119</v>
      </c>
      <c r="B32" s="84"/>
      <c r="C32" s="84"/>
      <c r="D32" s="83"/>
      <c r="E32" s="83"/>
      <c r="F32" s="83"/>
      <c r="G32" s="83"/>
    </row>
    <row r="33" spans="1:7" s="61" customFormat="1" ht="15" x14ac:dyDescent="0.25">
      <c r="A33" s="69"/>
      <c r="B33" s="69"/>
      <c r="C33" s="69"/>
      <c r="D33" s="69"/>
      <c r="E33" s="69"/>
      <c r="F33" s="69"/>
      <c r="G33" s="69"/>
    </row>
    <row r="34" spans="1:7" s="61" customFormat="1" ht="15.75" x14ac:dyDescent="0.25">
      <c r="A34" s="323" t="s">
        <v>116</v>
      </c>
      <c r="B34" s="323"/>
      <c r="C34" s="324"/>
      <c r="D34" s="324"/>
      <c r="E34" s="324"/>
      <c r="F34" s="324"/>
      <c r="G34" s="324"/>
    </row>
    <row r="35" spans="1:7" s="61" customFormat="1" ht="15.75" x14ac:dyDescent="0.25">
      <c r="A35" s="85"/>
      <c r="B35" s="85"/>
      <c r="C35" s="322" t="s">
        <v>117</v>
      </c>
      <c r="D35" s="322"/>
      <c r="E35" s="322"/>
      <c r="F35" s="322"/>
      <c r="G35" s="322"/>
    </row>
    <row r="36" spans="1:7" s="61" customFormat="1" x14ac:dyDescent="0.2">
      <c r="E36" s="86"/>
      <c r="F36" s="86"/>
      <c r="G36" s="86"/>
    </row>
    <row r="37" spans="1:7" s="61" customFormat="1" ht="15" customHeight="1" x14ac:dyDescent="0.2">
      <c r="E37" s="322" t="s">
        <v>125</v>
      </c>
      <c r="F37" s="322"/>
      <c r="G37" s="322"/>
    </row>
    <row r="38" spans="1:7" s="61" customFormat="1" x14ac:dyDescent="0.2"/>
    <row r="39" spans="1:7" x14ac:dyDescent="0.2">
      <c r="A39" s="56" t="s">
        <v>115</v>
      </c>
    </row>
  </sheetData>
  <mergeCells count="22">
    <mergeCell ref="C35:G35"/>
    <mergeCell ref="E37:G37"/>
    <mergeCell ref="A34:B34"/>
    <mergeCell ref="C34:G34"/>
    <mergeCell ref="D23:G23"/>
    <mergeCell ref="D24:G24"/>
    <mergeCell ref="D25:G25"/>
    <mergeCell ref="A28:G28"/>
    <mergeCell ref="A31:G31"/>
    <mergeCell ref="A1:G7"/>
    <mergeCell ref="A26:C26"/>
    <mergeCell ref="D26:G26"/>
    <mergeCell ref="A13:G13"/>
    <mergeCell ref="A15:G15"/>
    <mergeCell ref="D19:G19"/>
    <mergeCell ref="A8:D8"/>
    <mergeCell ref="A9:D9"/>
    <mergeCell ref="A10:D10"/>
    <mergeCell ref="A12:G12"/>
    <mergeCell ref="D16:G16"/>
    <mergeCell ref="D17:G17"/>
    <mergeCell ref="D18:G18"/>
  </mergeCells>
  <pageMargins left="1.1417322834645669" right="0.59055118110236227" top="0.59055118110236227" bottom="0.59055118110236227" header="0.31496062992125984" footer="0.31496062992125984"/>
  <pageSetup paperSize="9" scale="75" fitToHeight="0" orientation="portrait" r:id="rId1"/>
  <headerFooter alignWithMargins="0">
    <oddFooter xml:space="preserve">&amp;L&amp;"Times New Roman,Regular"&amp;8Projekts "Vidzeme iekļauj"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499984740745262"/>
    <pageSetUpPr fitToPage="1"/>
  </sheetPr>
  <dimension ref="A1:M28"/>
  <sheetViews>
    <sheetView view="pageBreakPreview" zoomScale="77" zoomScaleNormal="100" zoomScaleSheetLayoutView="77" workbookViewId="0">
      <selection activeCell="D20" sqref="D20"/>
    </sheetView>
  </sheetViews>
  <sheetFormatPr defaultColWidth="9.28515625" defaultRowHeight="12.75" x14ac:dyDescent="0.25"/>
  <cols>
    <col min="1" max="1" width="16.7109375" style="28" customWidth="1"/>
    <col min="2" max="2" width="56.85546875" style="28" customWidth="1"/>
    <col min="3" max="3" width="33.42578125" style="28" customWidth="1"/>
    <col min="4" max="4" width="23.7109375" style="32" customWidth="1"/>
    <col min="5" max="5" width="0" style="28" hidden="1" customWidth="1"/>
    <col min="6" max="6" width="10.5703125" style="28" hidden="1" customWidth="1"/>
    <col min="7" max="23" width="0" style="28" hidden="1" customWidth="1"/>
    <col min="24" max="16384" width="9.28515625" style="28"/>
  </cols>
  <sheetData>
    <row r="1" spans="1:4" ht="18" customHeight="1" x14ac:dyDescent="0.25">
      <c r="A1" s="341" t="s">
        <v>200</v>
      </c>
      <c r="B1" s="341"/>
      <c r="C1" s="341"/>
      <c r="D1" s="341"/>
    </row>
    <row r="2" spans="1:4" ht="18" customHeight="1" x14ac:dyDescent="0.25">
      <c r="A2" s="20"/>
      <c r="B2" s="20"/>
      <c r="C2" s="20"/>
      <c r="D2" s="21"/>
    </row>
    <row r="3" spans="1:4" ht="74.25" customHeight="1" x14ac:dyDescent="0.25">
      <c r="A3" s="52" t="s">
        <v>0</v>
      </c>
      <c r="B3" s="342" t="s">
        <v>201</v>
      </c>
      <c r="C3" s="343"/>
      <c r="D3" s="211" t="s">
        <v>202</v>
      </c>
    </row>
    <row r="4" spans="1:4" ht="15" x14ac:dyDescent="0.25">
      <c r="A4" s="2" t="s">
        <v>1</v>
      </c>
      <c r="B4" s="344" t="s">
        <v>138</v>
      </c>
      <c r="C4" s="344" t="s">
        <v>2</v>
      </c>
      <c r="D4" s="22">
        <f>D5</f>
        <v>0</v>
      </c>
    </row>
    <row r="5" spans="1:4" ht="34.5" customHeight="1" x14ac:dyDescent="0.25">
      <c r="A5" s="3" t="s">
        <v>3</v>
      </c>
      <c r="B5" s="345" t="s">
        <v>4</v>
      </c>
      <c r="C5" s="345" t="s">
        <v>4</v>
      </c>
      <c r="D5" s="23">
        <f>D7*0.15</f>
        <v>0</v>
      </c>
    </row>
    <row r="6" spans="1:4" ht="16.5" customHeight="1" x14ac:dyDescent="0.25">
      <c r="A6" s="4" t="s">
        <v>5</v>
      </c>
      <c r="B6" s="331" t="s">
        <v>6</v>
      </c>
      <c r="C6" s="331" t="s">
        <v>6</v>
      </c>
      <c r="D6" s="24">
        <f>D7</f>
        <v>0</v>
      </c>
    </row>
    <row r="7" spans="1:4" ht="15" x14ac:dyDescent="0.25">
      <c r="A7" s="5" t="s">
        <v>7</v>
      </c>
      <c r="B7" s="346" t="s">
        <v>8</v>
      </c>
      <c r="C7" s="346" t="s">
        <v>8</v>
      </c>
      <c r="D7" s="25">
        <f>D8</f>
        <v>0</v>
      </c>
    </row>
    <row r="8" spans="1:4" ht="15" x14ac:dyDescent="0.25">
      <c r="A8" s="6" t="s">
        <v>9</v>
      </c>
      <c r="B8" s="333" t="s">
        <v>103</v>
      </c>
      <c r="C8" s="333" t="s">
        <v>10</v>
      </c>
      <c r="D8" s="26">
        <f>SUM(D9:D9)</f>
        <v>0</v>
      </c>
    </row>
    <row r="9" spans="1:4" ht="15" x14ac:dyDescent="0.25">
      <c r="A9" s="6" t="s">
        <v>67</v>
      </c>
      <c r="B9" s="332" t="s">
        <v>139</v>
      </c>
      <c r="C9" s="333" t="s">
        <v>11</v>
      </c>
      <c r="D9" s="26">
        <f>'3.1.1.4. Soc_ment'!E16</f>
        <v>0</v>
      </c>
    </row>
    <row r="10" spans="1:4" ht="31.5" customHeight="1" x14ac:dyDescent="0.25">
      <c r="A10" s="4" t="s">
        <v>80</v>
      </c>
      <c r="B10" s="331" t="s">
        <v>79</v>
      </c>
      <c r="C10" s="331" t="s">
        <v>6</v>
      </c>
      <c r="D10" s="24">
        <f ca="1">D11+D18+D21</f>
        <v>0</v>
      </c>
    </row>
    <row r="11" spans="1:4" ht="33.75" customHeight="1" x14ac:dyDescent="0.25">
      <c r="A11" s="5" t="s">
        <v>12</v>
      </c>
      <c r="B11" s="349" t="s">
        <v>13</v>
      </c>
      <c r="C11" s="350"/>
      <c r="D11" s="25">
        <f>SUM(D12:D17)</f>
        <v>0</v>
      </c>
    </row>
    <row r="12" spans="1:4" ht="45" hidden="1" customHeight="1" x14ac:dyDescent="0.25">
      <c r="A12" s="6" t="s">
        <v>69</v>
      </c>
      <c r="B12" s="347" t="s">
        <v>68</v>
      </c>
      <c r="C12" s="348" t="s">
        <v>15</v>
      </c>
      <c r="D12" s="26">
        <v>0</v>
      </c>
    </row>
    <row r="13" spans="1:4" ht="15" x14ac:dyDescent="0.25">
      <c r="A13" s="6" t="s">
        <v>14</v>
      </c>
      <c r="B13" s="347" t="s">
        <v>15</v>
      </c>
      <c r="C13" s="348" t="s">
        <v>15</v>
      </c>
      <c r="D13" s="26">
        <f>'3.1.1.4. Soc_ment'!F16</f>
        <v>0</v>
      </c>
    </row>
    <row r="14" spans="1:4" ht="15" x14ac:dyDescent="0.25">
      <c r="A14" s="6" t="s">
        <v>16</v>
      </c>
      <c r="B14" s="334" t="s">
        <v>17</v>
      </c>
      <c r="C14" s="335" t="s">
        <v>17</v>
      </c>
      <c r="D14" s="26">
        <f>'3.1.1.4. Soc_ment'!G16</f>
        <v>0</v>
      </c>
    </row>
    <row r="15" spans="1:4" ht="15" x14ac:dyDescent="0.25">
      <c r="A15" s="6" t="s">
        <v>18</v>
      </c>
      <c r="B15" s="334" t="s">
        <v>19</v>
      </c>
      <c r="C15" s="335" t="s">
        <v>19</v>
      </c>
      <c r="D15" s="26">
        <f>'3.1.1.4. Soc_ment'!H16</f>
        <v>0</v>
      </c>
    </row>
    <row r="16" spans="1:4" ht="27.75" customHeight="1" x14ac:dyDescent="0.25">
      <c r="A16" s="6" t="s">
        <v>20</v>
      </c>
      <c r="B16" s="334" t="s">
        <v>41</v>
      </c>
      <c r="C16" s="335" t="s">
        <v>21</v>
      </c>
      <c r="D16" s="26">
        <f>'3.1.1.4. Soc_ment'!I16</f>
        <v>0</v>
      </c>
    </row>
    <row r="17" spans="1:13" ht="15" x14ac:dyDescent="0.25">
      <c r="A17" s="6" t="s">
        <v>22</v>
      </c>
      <c r="B17" s="334" t="s">
        <v>23</v>
      </c>
      <c r="C17" s="335"/>
      <c r="D17" s="26">
        <f>'3.1.1.4. Soc_ment'!J16</f>
        <v>0</v>
      </c>
    </row>
    <row r="18" spans="1:13" ht="63" customHeight="1" x14ac:dyDescent="0.25">
      <c r="A18" s="5" t="s">
        <v>64</v>
      </c>
      <c r="B18" s="337" t="s">
        <v>66</v>
      </c>
      <c r="C18" s="337" t="s">
        <v>25</v>
      </c>
      <c r="D18" s="25">
        <f ca="1">D19+D20</f>
        <v>0</v>
      </c>
    </row>
    <row r="19" spans="1:13" ht="54" customHeight="1" x14ac:dyDescent="0.25">
      <c r="A19" s="6" t="s">
        <v>63</v>
      </c>
      <c r="B19" s="332" t="s">
        <v>141</v>
      </c>
      <c r="C19" s="333" t="s">
        <v>27</v>
      </c>
      <c r="D19" s="26" cm="1">
        <f t="array" aca="1" ref="D19:M19" ca="1">'13.3.1.GRT_VVI'!C113:L113+'13.3.1.GRT_VVI'!C230:L230+'13.3.1.GRT_VVI'!C347:L347</f>
        <v>0</v>
      </c>
      <c r="E19" s="28">
        <f ca="1"/>
        <v>0</v>
      </c>
      <c r="F19" s="28">
        <f ca="1"/>
        <v>0</v>
      </c>
      <c r="G19" s="28">
        <f ca="1"/>
        <v>0</v>
      </c>
      <c r="H19" s="28">
        <f ca="1"/>
        <v>0</v>
      </c>
      <c r="I19" s="28">
        <f ca="1"/>
        <v>0</v>
      </c>
      <c r="J19" s="28">
        <f ca="1"/>
        <v>0</v>
      </c>
      <c r="K19" s="28">
        <f ca="1"/>
        <v>0</v>
      </c>
      <c r="L19" s="28">
        <f ca="1"/>
        <v>0</v>
      </c>
      <c r="M19" s="28">
        <f ca="1"/>
        <v>0</v>
      </c>
    </row>
    <row r="20" spans="1:13" ht="66" customHeight="1" x14ac:dyDescent="0.25">
      <c r="A20" s="6" t="s">
        <v>65</v>
      </c>
      <c r="B20" s="332" t="s">
        <v>140</v>
      </c>
      <c r="C20" s="333" t="s">
        <v>28</v>
      </c>
      <c r="D20" s="26">
        <f>'13.3.2.GRT_fakt.izm.'!H26+'13.3.2.GRT_fakt.izm.'!H52</f>
        <v>0</v>
      </c>
    </row>
    <row r="21" spans="1:13" ht="50.25" customHeight="1" x14ac:dyDescent="0.25">
      <c r="A21" s="5" t="s">
        <v>24</v>
      </c>
      <c r="B21" s="337" t="s">
        <v>25</v>
      </c>
      <c r="C21" s="337" t="s">
        <v>25</v>
      </c>
      <c r="D21" s="25">
        <f>SUM(D22:D26)</f>
        <v>0</v>
      </c>
    </row>
    <row r="22" spans="1:13" ht="15" x14ac:dyDescent="0.25">
      <c r="A22" s="6" t="s">
        <v>26</v>
      </c>
      <c r="B22" s="336" t="s">
        <v>143</v>
      </c>
      <c r="C22" s="336" t="s">
        <v>27</v>
      </c>
      <c r="D22" s="26">
        <f>'13.4.3.BFT_atelp.br.'!K29</f>
        <v>0</v>
      </c>
      <c r="E22" s="78"/>
    </row>
    <row r="23" spans="1:13" ht="15" x14ac:dyDescent="0.25">
      <c r="A23" s="6" t="s">
        <v>29</v>
      </c>
      <c r="B23" s="333" t="s">
        <v>30</v>
      </c>
      <c r="C23" s="333" t="s">
        <v>30</v>
      </c>
      <c r="D23" s="26">
        <f>'13.4.3.BFT_atelp.br.'!G14</f>
        <v>0</v>
      </c>
    </row>
    <row r="24" spans="1:13" ht="15" x14ac:dyDescent="0.25">
      <c r="A24" s="6" t="s">
        <v>31</v>
      </c>
      <c r="B24" s="333" t="s">
        <v>32</v>
      </c>
      <c r="C24" s="333" t="s">
        <v>32</v>
      </c>
      <c r="D24" s="26">
        <f>'13.4.4.BFT_rehab.'!H19+'13.4.4.BFT_rehab.'!H41</f>
        <v>0</v>
      </c>
    </row>
    <row r="25" spans="1:13" s="31" customFormat="1" ht="15" x14ac:dyDescent="0.25">
      <c r="A25" s="6" t="s">
        <v>73</v>
      </c>
      <c r="B25" s="336" t="s">
        <v>175</v>
      </c>
      <c r="C25" s="336" t="s">
        <v>32</v>
      </c>
      <c r="D25" s="26">
        <f>'13.4.5.BFT_DAC'!G20</f>
        <v>0</v>
      </c>
    </row>
    <row r="26" spans="1:13" ht="15" x14ac:dyDescent="0.25">
      <c r="A26" s="6" t="s">
        <v>142</v>
      </c>
      <c r="B26" s="336" t="s">
        <v>144</v>
      </c>
      <c r="C26" s="336" t="s">
        <v>32</v>
      </c>
      <c r="D26" s="26">
        <f>'13.4.6.BFT_VVI_aprūpe'!G28+'13.4.6.BFT_VVI_aprūpe'!G58+'13.4.6.BFT_VVI_aprūpe'!G90</f>
        <v>0</v>
      </c>
    </row>
    <row r="27" spans="1:13" ht="15.75" x14ac:dyDescent="0.25">
      <c r="A27" s="338" t="s">
        <v>42</v>
      </c>
      <c r="B27" s="339"/>
      <c r="C27" s="340"/>
      <c r="D27" s="27">
        <f ca="1">D4+D6+D10</f>
        <v>0</v>
      </c>
    </row>
    <row r="28" spans="1:13" s="31" customFormat="1" ht="21" customHeight="1" x14ac:dyDescent="0.25">
      <c r="A28" s="29"/>
      <c r="B28" s="29"/>
      <c r="C28" s="29"/>
      <c r="D28" s="30"/>
    </row>
  </sheetData>
  <mergeCells count="26">
    <mergeCell ref="A27:C27"/>
    <mergeCell ref="A1:D1"/>
    <mergeCell ref="B3:C3"/>
    <mergeCell ref="B4:C4"/>
    <mergeCell ref="B5:C5"/>
    <mergeCell ref="B6:C6"/>
    <mergeCell ref="B7:C7"/>
    <mergeCell ref="B12:C12"/>
    <mergeCell ref="B19:C19"/>
    <mergeCell ref="B8:C8"/>
    <mergeCell ref="B13:C13"/>
    <mergeCell ref="B11:C11"/>
    <mergeCell ref="B25:C25"/>
    <mergeCell ref="B9:C9"/>
    <mergeCell ref="B24:C24"/>
    <mergeCell ref="B21:C21"/>
    <mergeCell ref="B23:C23"/>
    <mergeCell ref="B18:C18"/>
    <mergeCell ref="B26:C26"/>
    <mergeCell ref="B14:C14"/>
    <mergeCell ref="B15:C15"/>
    <mergeCell ref="B10:C10"/>
    <mergeCell ref="B20:C20"/>
    <mergeCell ref="B16:C16"/>
    <mergeCell ref="B17:C17"/>
    <mergeCell ref="B22:C22"/>
  </mergeCells>
  <pageMargins left="0.39370078740157483" right="0.39370078740157483" top="0.39370078740157483" bottom="0.39370078740157483" header="0.31496062992125984" footer="0.31496062992125984"/>
  <pageSetup paperSize="9" scale="72" firstPageNumber="19" orientation="portrait" useFirstPageNumber="1" r:id="rId1"/>
  <headerFooter alignWithMargins="0">
    <oddFooter xml:space="preserve">&amp;L&amp;"Times New Roman,Regular"&amp;8Projekts "Vidzeme iekļauj" </oddFooter>
  </headerFooter>
  <rowBreaks count="1" manualBreakCount="1">
    <brk id="27" max="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M37"/>
  <sheetViews>
    <sheetView zoomScale="85" zoomScaleNormal="85" workbookViewId="0">
      <selection activeCell="G35" sqref="G35"/>
    </sheetView>
  </sheetViews>
  <sheetFormatPr defaultColWidth="9.28515625" defaultRowHeight="15" x14ac:dyDescent="0.25"/>
  <cols>
    <col min="1" max="1" width="11.140625" style="33" customWidth="1"/>
    <col min="2" max="2" width="27.7109375" style="33" customWidth="1"/>
    <col min="3" max="3" width="16.42578125" style="33" customWidth="1"/>
    <col min="4" max="4" width="29" style="33" customWidth="1"/>
    <col min="5" max="5" width="23.42578125" style="11" customWidth="1"/>
    <col min="6" max="6" width="21.140625" style="11" customWidth="1"/>
    <col min="7" max="7" width="20" style="11" customWidth="1"/>
    <col min="8" max="8" width="19.42578125" style="11" customWidth="1"/>
    <col min="9" max="9" width="18.85546875" style="11" customWidth="1"/>
    <col min="10" max="10" width="19.140625" style="11" customWidth="1"/>
    <col min="11" max="11" width="19.5703125" style="11" customWidth="1"/>
    <col min="12" max="12" width="14.28515625" style="33" customWidth="1"/>
    <col min="13" max="13" width="15.5703125" style="11" customWidth="1"/>
    <col min="14" max="14" width="14.42578125" style="11" customWidth="1"/>
    <col min="15" max="16384" width="9.28515625" style="11"/>
  </cols>
  <sheetData>
    <row r="1" spans="1:13" ht="36" customHeight="1" x14ac:dyDescent="0.35">
      <c r="A1" s="47" t="s">
        <v>111</v>
      </c>
      <c r="B1" s="47" t="s">
        <v>112</v>
      </c>
      <c r="C1" s="351" t="s">
        <v>183</v>
      </c>
      <c r="D1" s="351"/>
      <c r="E1" s="351"/>
      <c r="F1" s="351"/>
      <c r="G1" s="351"/>
      <c r="H1" s="351"/>
      <c r="I1" s="351"/>
      <c r="J1" s="351"/>
      <c r="K1" s="351"/>
      <c r="L1" s="36"/>
      <c r="M1" s="37"/>
    </row>
    <row r="2" spans="1:13" x14ac:dyDescent="0.25">
      <c r="A2" s="36"/>
      <c r="B2" s="36"/>
      <c r="C2" s="36"/>
      <c r="D2" s="36"/>
      <c r="E2" s="37"/>
      <c r="F2" s="37"/>
      <c r="G2" s="37"/>
      <c r="H2" s="37"/>
      <c r="I2" s="37"/>
      <c r="J2" s="37"/>
      <c r="K2" s="37"/>
      <c r="L2" s="36"/>
      <c r="M2" s="37"/>
    </row>
    <row r="3" spans="1:13" s="16" customFormat="1" ht="21" x14ac:dyDescent="0.35">
      <c r="A3" s="352" t="s">
        <v>113</v>
      </c>
      <c r="B3" s="352"/>
      <c r="C3" s="352"/>
      <c r="D3" s="352"/>
      <c r="E3" s="352"/>
      <c r="F3" s="352"/>
      <c r="G3" s="352"/>
      <c r="H3" s="352"/>
      <c r="I3" s="352"/>
      <c r="J3" s="352"/>
      <c r="K3" s="352"/>
      <c r="L3" s="36"/>
      <c r="M3" s="37"/>
    </row>
    <row r="4" spans="1:13" s="16" customFormat="1" ht="15.75" thickBot="1" x14ac:dyDescent="0.3">
      <c r="A4" s="36"/>
      <c r="B4" s="36"/>
      <c r="C4" s="36"/>
      <c r="D4" s="36"/>
      <c r="E4" s="37"/>
      <c r="F4" s="37"/>
      <c r="G4" s="37"/>
      <c r="H4" s="37"/>
      <c r="I4" s="37"/>
      <c r="J4" s="37"/>
      <c r="K4" s="37"/>
      <c r="L4" s="36"/>
      <c r="M4" s="37"/>
    </row>
    <row r="5" spans="1:13" s="16" customFormat="1" ht="72" thickBot="1" x14ac:dyDescent="0.3">
      <c r="A5" s="134" t="s">
        <v>33</v>
      </c>
      <c r="B5" s="135" t="s">
        <v>74</v>
      </c>
      <c r="C5" s="135" t="s">
        <v>76</v>
      </c>
      <c r="D5" s="136" t="s">
        <v>102</v>
      </c>
      <c r="E5" s="137" t="s">
        <v>108</v>
      </c>
      <c r="F5" s="137" t="s">
        <v>104</v>
      </c>
      <c r="G5" s="137" t="s">
        <v>105</v>
      </c>
      <c r="H5" s="137" t="s">
        <v>106</v>
      </c>
      <c r="I5" s="137" t="s">
        <v>110</v>
      </c>
      <c r="J5" s="137" t="s">
        <v>109</v>
      </c>
      <c r="K5" s="138" t="s">
        <v>107</v>
      </c>
    </row>
    <row r="6" spans="1:13" s="16" customFormat="1" ht="25.5" customHeight="1" x14ac:dyDescent="0.25">
      <c r="A6" s="358">
        <v>1</v>
      </c>
      <c r="B6" s="356"/>
      <c r="C6" s="149"/>
      <c r="D6" s="149"/>
      <c r="E6" s="150"/>
      <c r="F6" s="150"/>
      <c r="G6" s="150"/>
      <c r="H6" s="150"/>
      <c r="I6" s="150"/>
      <c r="J6" s="150"/>
      <c r="K6" s="353">
        <f>SUM(E6:J6)</f>
        <v>0</v>
      </c>
    </row>
    <row r="7" spans="1:13" s="16" customFormat="1" ht="25.5" customHeight="1" thickBot="1" x14ac:dyDescent="0.3">
      <c r="A7" s="359"/>
      <c r="B7" s="357"/>
      <c r="C7" s="362" t="s">
        <v>114</v>
      </c>
      <c r="D7" s="363"/>
      <c r="E7" s="151"/>
      <c r="F7" s="151"/>
      <c r="G7" s="151"/>
      <c r="H7" s="151"/>
      <c r="I7" s="151"/>
      <c r="J7" s="151"/>
      <c r="K7" s="354"/>
    </row>
    <row r="8" spans="1:13" s="16" customFormat="1" ht="25.5" customHeight="1" x14ac:dyDescent="0.25">
      <c r="A8" s="360">
        <v>2</v>
      </c>
      <c r="B8" s="361"/>
      <c r="C8" s="149"/>
      <c r="D8" s="149"/>
      <c r="E8" s="150"/>
      <c r="F8" s="150"/>
      <c r="G8" s="150"/>
      <c r="H8" s="150"/>
      <c r="I8" s="150"/>
      <c r="J8" s="150"/>
      <c r="K8" s="355">
        <f>SUM(E8:J8)</f>
        <v>0</v>
      </c>
    </row>
    <row r="9" spans="1:13" s="16" customFormat="1" ht="25.5" customHeight="1" thickBot="1" x14ac:dyDescent="0.3">
      <c r="A9" s="360"/>
      <c r="B9" s="361"/>
      <c r="C9" s="362" t="s">
        <v>114</v>
      </c>
      <c r="D9" s="363"/>
      <c r="E9" s="152"/>
      <c r="F9" s="152"/>
      <c r="G9" s="152"/>
      <c r="H9" s="152"/>
      <c r="I9" s="152"/>
      <c r="J9" s="152"/>
      <c r="K9" s="355"/>
    </row>
    <row r="10" spans="1:13" s="16" customFormat="1" ht="25.5" customHeight="1" x14ac:dyDescent="0.25">
      <c r="A10" s="358">
        <v>3</v>
      </c>
      <c r="B10" s="356"/>
      <c r="C10" s="149"/>
      <c r="D10" s="149"/>
      <c r="E10" s="150"/>
      <c r="F10" s="150"/>
      <c r="G10" s="150"/>
      <c r="H10" s="150"/>
      <c r="I10" s="150"/>
      <c r="J10" s="150"/>
      <c r="K10" s="353">
        <f>SUM(E10:J10)</f>
        <v>0</v>
      </c>
    </row>
    <row r="11" spans="1:13" s="16" customFormat="1" ht="25.5" customHeight="1" thickBot="1" x14ac:dyDescent="0.3">
      <c r="A11" s="359"/>
      <c r="B11" s="357"/>
      <c r="C11" s="362" t="s">
        <v>114</v>
      </c>
      <c r="D11" s="363"/>
      <c r="E11" s="152"/>
      <c r="F11" s="152"/>
      <c r="G11" s="152"/>
      <c r="H11" s="152"/>
      <c r="I11" s="152"/>
      <c r="J11" s="152"/>
      <c r="K11" s="354"/>
    </row>
    <row r="12" spans="1:13" s="16" customFormat="1" ht="25.5" customHeight="1" x14ac:dyDescent="0.25">
      <c r="A12" s="360">
        <v>4</v>
      </c>
      <c r="B12" s="361"/>
      <c r="C12" s="149"/>
      <c r="D12" s="149"/>
      <c r="E12" s="150"/>
      <c r="F12" s="150"/>
      <c r="G12" s="150"/>
      <c r="H12" s="150"/>
      <c r="I12" s="150"/>
      <c r="J12" s="150"/>
      <c r="K12" s="355">
        <f>SUM(E12:J12)</f>
        <v>0</v>
      </c>
    </row>
    <row r="13" spans="1:13" s="16" customFormat="1" ht="25.5" customHeight="1" thickBot="1" x14ac:dyDescent="0.3">
      <c r="A13" s="360"/>
      <c r="B13" s="361"/>
      <c r="C13" s="362" t="s">
        <v>114</v>
      </c>
      <c r="D13" s="363"/>
      <c r="E13" s="152"/>
      <c r="F13" s="152"/>
      <c r="G13" s="152"/>
      <c r="H13" s="152"/>
      <c r="I13" s="152"/>
      <c r="J13" s="152"/>
      <c r="K13" s="355"/>
    </row>
    <row r="14" spans="1:13" s="16" customFormat="1" ht="25.5" customHeight="1" x14ac:dyDescent="0.25">
      <c r="A14" s="358">
        <v>5</v>
      </c>
      <c r="B14" s="356"/>
      <c r="C14" s="149"/>
      <c r="D14" s="149"/>
      <c r="E14" s="150"/>
      <c r="F14" s="150"/>
      <c r="G14" s="150"/>
      <c r="H14" s="150"/>
      <c r="I14" s="150"/>
      <c r="J14" s="150"/>
      <c r="K14" s="353">
        <f>SUM(E14:J14)</f>
        <v>0</v>
      </c>
    </row>
    <row r="15" spans="1:13" s="16" customFormat="1" ht="25.5" customHeight="1" thickBot="1" x14ac:dyDescent="0.3">
      <c r="A15" s="359"/>
      <c r="B15" s="357"/>
      <c r="C15" s="362" t="s">
        <v>114</v>
      </c>
      <c r="D15" s="363"/>
      <c r="E15" s="151"/>
      <c r="F15" s="151"/>
      <c r="G15" s="151"/>
      <c r="H15" s="151"/>
      <c r="I15" s="151"/>
      <c r="J15" s="151"/>
      <c r="K15" s="354"/>
    </row>
    <row r="16" spans="1:13" s="16" customFormat="1" ht="15.75" customHeight="1" thickBot="1" x14ac:dyDescent="0.3">
      <c r="A16" s="139"/>
      <c r="B16" s="140"/>
      <c r="C16" s="141"/>
      <c r="D16" s="142" t="s">
        <v>45</v>
      </c>
      <c r="E16" s="143">
        <f t="shared" ref="E16:K16" si="0">SUM(E6:E15)</f>
        <v>0</v>
      </c>
      <c r="F16" s="143">
        <f t="shared" si="0"/>
        <v>0</v>
      </c>
      <c r="G16" s="143">
        <f t="shared" si="0"/>
        <v>0</v>
      </c>
      <c r="H16" s="143">
        <f t="shared" si="0"/>
        <v>0</v>
      </c>
      <c r="I16" s="143">
        <f t="shared" si="0"/>
        <v>0</v>
      </c>
      <c r="J16" s="143">
        <f t="shared" si="0"/>
        <v>0</v>
      </c>
      <c r="K16" s="144">
        <f t="shared" si="0"/>
        <v>0</v>
      </c>
    </row>
    <row r="17" spans="1:13" s="71" customFormat="1" ht="20.100000000000001" customHeight="1" x14ac:dyDescent="0.25">
      <c r="A17" s="33"/>
      <c r="B17" s="33"/>
      <c r="C17" s="33"/>
      <c r="D17" s="33"/>
      <c r="E17" s="16"/>
      <c r="F17" s="16"/>
      <c r="G17" s="16"/>
      <c r="H17" s="16"/>
      <c r="I17" s="16"/>
      <c r="J17" s="16"/>
      <c r="K17" s="33"/>
    </row>
    <row r="18" spans="1:13" s="71" customFormat="1" ht="15.75" customHeight="1" x14ac:dyDescent="0.25">
      <c r="A18" s="33"/>
      <c r="B18" s="33"/>
      <c r="C18" s="33"/>
      <c r="D18" s="33"/>
      <c r="E18" s="16"/>
      <c r="F18" s="16"/>
      <c r="G18" s="16"/>
      <c r="H18" s="16"/>
      <c r="I18" s="16"/>
      <c r="J18" s="16"/>
      <c r="K18" s="33"/>
    </row>
    <row r="19" spans="1:13" ht="24" customHeight="1" x14ac:dyDescent="0.25">
      <c r="E19" s="16"/>
      <c r="F19" s="16"/>
      <c r="G19" s="16"/>
      <c r="H19" s="16"/>
      <c r="I19" s="16"/>
      <c r="J19" s="16"/>
      <c r="K19" s="33"/>
      <c r="L19" s="71"/>
      <c r="M19" s="71"/>
    </row>
    <row r="20" spans="1:13" x14ac:dyDescent="0.25">
      <c r="E20" s="16"/>
      <c r="F20" s="16"/>
      <c r="G20" s="16"/>
      <c r="H20" s="16"/>
      <c r="I20" s="16"/>
      <c r="J20" s="16"/>
      <c r="K20" s="33"/>
      <c r="L20" s="71"/>
      <c r="M20" s="71"/>
    </row>
    <row r="21" spans="1:13" x14ac:dyDescent="0.25">
      <c r="E21" s="16"/>
      <c r="F21" s="16"/>
      <c r="G21" s="16"/>
      <c r="H21" s="16"/>
      <c r="I21" s="16"/>
      <c r="J21" s="16"/>
      <c r="K21" s="33"/>
      <c r="L21" s="71"/>
      <c r="M21" s="71"/>
    </row>
    <row r="22" spans="1:13" x14ac:dyDescent="0.25">
      <c r="E22" s="16"/>
      <c r="F22" s="16"/>
      <c r="G22" s="16"/>
      <c r="H22" s="16"/>
      <c r="I22" s="16"/>
      <c r="J22" s="16"/>
      <c r="K22" s="33"/>
      <c r="L22" s="16"/>
    </row>
    <row r="23" spans="1:13" ht="15.75" customHeight="1" x14ac:dyDescent="0.25">
      <c r="E23" s="16"/>
      <c r="F23" s="16"/>
      <c r="G23" s="16"/>
      <c r="H23" s="16"/>
      <c r="I23" s="16"/>
      <c r="J23" s="16"/>
      <c r="K23" s="33"/>
      <c r="L23" s="16"/>
    </row>
    <row r="24" spans="1:13" ht="15.75" customHeight="1" x14ac:dyDescent="0.25">
      <c r="E24" s="16"/>
      <c r="F24" s="16"/>
      <c r="G24" s="16"/>
      <c r="H24" s="16"/>
      <c r="I24" s="16"/>
      <c r="J24" s="16"/>
      <c r="K24" s="33"/>
      <c r="L24" s="16"/>
    </row>
    <row r="25" spans="1:13" ht="15.75" customHeight="1" x14ac:dyDescent="0.25">
      <c r="E25" s="16"/>
      <c r="F25" s="16"/>
      <c r="G25" s="16"/>
      <c r="H25" s="16"/>
      <c r="I25" s="16"/>
      <c r="J25" s="16"/>
      <c r="K25" s="33"/>
      <c r="L25" s="16"/>
    </row>
    <row r="26" spans="1:13" ht="15.75" customHeight="1" x14ac:dyDescent="0.25">
      <c r="E26" s="16"/>
      <c r="F26" s="16"/>
      <c r="G26" s="16"/>
      <c r="H26" s="16"/>
      <c r="I26" s="16"/>
      <c r="J26" s="16"/>
      <c r="K26" s="33"/>
      <c r="L26" s="16"/>
    </row>
    <row r="27" spans="1:13" ht="15.75" customHeight="1" x14ac:dyDescent="0.25">
      <c r="E27" s="16"/>
      <c r="F27" s="16"/>
      <c r="G27" s="16"/>
      <c r="H27" s="16"/>
      <c r="I27" s="16"/>
      <c r="J27" s="16"/>
      <c r="K27" s="33"/>
      <c r="L27" s="16"/>
    </row>
    <row r="28" spans="1:13" ht="15.75" customHeight="1" x14ac:dyDescent="0.25">
      <c r="E28" s="16"/>
      <c r="F28" s="16"/>
      <c r="G28" s="16"/>
      <c r="H28" s="16"/>
      <c r="I28" s="16"/>
      <c r="J28" s="16"/>
      <c r="K28" s="33"/>
      <c r="L28" s="16"/>
    </row>
    <row r="29" spans="1:13" ht="15.75" customHeight="1" x14ac:dyDescent="0.25">
      <c r="E29" s="16"/>
      <c r="F29" s="16"/>
      <c r="G29" s="16"/>
      <c r="H29" s="16"/>
      <c r="I29" s="16"/>
      <c r="J29" s="16"/>
      <c r="K29" s="33"/>
      <c r="L29" s="16"/>
    </row>
    <row r="30" spans="1:13" ht="15.75" customHeight="1" x14ac:dyDescent="0.25">
      <c r="E30" s="16"/>
      <c r="F30" s="16"/>
      <c r="G30" s="16"/>
      <c r="H30" s="16"/>
      <c r="I30" s="16"/>
      <c r="J30" s="16"/>
      <c r="K30" s="33"/>
      <c r="L30" s="16"/>
    </row>
    <row r="31" spans="1:13" ht="15.75" customHeight="1" x14ac:dyDescent="0.25">
      <c r="E31" s="16"/>
      <c r="F31" s="16"/>
      <c r="G31" s="16"/>
      <c r="H31" s="16"/>
      <c r="I31" s="16"/>
      <c r="J31" s="16"/>
      <c r="K31" s="33"/>
      <c r="L31" s="16"/>
    </row>
    <row r="32" spans="1:13" ht="15.75" customHeight="1" x14ac:dyDescent="0.25">
      <c r="E32" s="16"/>
      <c r="F32" s="16"/>
      <c r="G32" s="16"/>
      <c r="H32" s="16"/>
      <c r="I32" s="16"/>
      <c r="J32" s="16"/>
      <c r="K32" s="33"/>
      <c r="L32" s="16"/>
    </row>
    <row r="33" spans="5:13" x14ac:dyDescent="0.25">
      <c r="E33" s="16"/>
      <c r="F33" s="16"/>
      <c r="G33" s="16"/>
      <c r="H33" s="16"/>
      <c r="I33" s="16"/>
      <c r="J33" s="16"/>
      <c r="K33" s="33"/>
      <c r="M33" s="16"/>
    </row>
    <row r="34" spans="5:13" x14ac:dyDescent="0.25">
      <c r="E34" s="16"/>
      <c r="F34" s="16"/>
      <c r="G34" s="16"/>
      <c r="H34" s="16"/>
      <c r="I34" s="16"/>
      <c r="J34" s="16"/>
      <c r="K34" s="33"/>
      <c r="M34" s="16"/>
    </row>
    <row r="35" spans="5:13" x14ac:dyDescent="0.25">
      <c r="E35" s="16"/>
      <c r="F35" s="16"/>
      <c r="G35" s="16"/>
      <c r="H35" s="16"/>
      <c r="I35" s="16"/>
      <c r="J35" s="16"/>
      <c r="K35" s="33"/>
    </row>
    <row r="36" spans="5:13" x14ac:dyDescent="0.25">
      <c r="E36" s="16"/>
      <c r="F36" s="16"/>
      <c r="G36" s="16"/>
      <c r="H36" s="16"/>
      <c r="I36" s="16"/>
      <c r="J36" s="16"/>
      <c r="K36" s="33"/>
    </row>
    <row r="37" spans="5:13" x14ac:dyDescent="0.25">
      <c r="E37" s="16"/>
      <c r="F37" s="16"/>
      <c r="G37" s="16"/>
      <c r="H37" s="16"/>
      <c r="I37" s="16"/>
      <c r="J37" s="16"/>
      <c r="K37" s="33"/>
    </row>
  </sheetData>
  <sheetProtection formatCells="0" formatColumns="0" formatRows="0" insertRows="0" deleteRows="0" sort="0" autoFilter="0"/>
  <mergeCells count="22">
    <mergeCell ref="A12:A13"/>
    <mergeCell ref="C13:D13"/>
    <mergeCell ref="C15:D15"/>
    <mergeCell ref="B12:B13"/>
    <mergeCell ref="A14:A15"/>
    <mergeCell ref="B14:B15"/>
    <mergeCell ref="K12:K13"/>
    <mergeCell ref="K14:K15"/>
    <mergeCell ref="C9:D9"/>
    <mergeCell ref="C11:D11"/>
    <mergeCell ref="C7:D7"/>
    <mergeCell ref="C1:K1"/>
    <mergeCell ref="A3:K3"/>
    <mergeCell ref="K6:K7"/>
    <mergeCell ref="K8:K9"/>
    <mergeCell ref="K10:K11"/>
    <mergeCell ref="B10:B11"/>
    <mergeCell ref="A6:A7"/>
    <mergeCell ref="A8:A9"/>
    <mergeCell ref="B6:B7"/>
    <mergeCell ref="B8:B9"/>
    <mergeCell ref="A10:A11"/>
  </mergeCells>
  <phoneticPr fontId="15" type="noConversion"/>
  <pageMargins left="0.70866141732283472" right="0.70866141732283472" top="0.74803149606299213" bottom="0.74803149606299213" header="0.31496062992125984" footer="0.31496062992125984"/>
  <pageSetup paperSize="9" scale="57" fitToHeight="0" orientation="landscape" r:id="rId1"/>
  <headerFooter>
    <oddFooter xml:space="preserve">&amp;LProjekts "Vidzeme iekļauj"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8265"/>
    <pageSetUpPr fitToPage="1"/>
  </sheetPr>
  <dimension ref="A1:P369"/>
  <sheetViews>
    <sheetView zoomScale="70" zoomScaleNormal="70" workbookViewId="0">
      <selection activeCell="Q234" sqref="Q234"/>
    </sheetView>
  </sheetViews>
  <sheetFormatPr defaultColWidth="9.28515625" defaultRowHeight="15" x14ac:dyDescent="0.25"/>
  <cols>
    <col min="1" max="1" width="23.85546875" style="11" customWidth="1"/>
    <col min="2" max="2" width="15.7109375" style="11" customWidth="1"/>
    <col min="3" max="3" width="14.42578125" style="11" customWidth="1"/>
    <col min="4" max="4" width="15" style="11" customWidth="1"/>
    <col min="5" max="5" width="11.7109375" style="11" customWidth="1"/>
    <col min="6" max="6" width="14.7109375" style="11" customWidth="1"/>
    <col min="7" max="7" width="16.28515625" style="11" customWidth="1"/>
    <col min="8" max="8" width="21.7109375" style="11" customWidth="1"/>
    <col min="9" max="9" width="13.42578125" style="11" customWidth="1"/>
    <col min="10" max="10" width="12" style="11" customWidth="1"/>
    <col min="11" max="12" width="13.42578125" style="11" customWidth="1"/>
    <col min="13" max="13" width="51.140625" style="11" customWidth="1"/>
    <col min="14" max="14" width="45.42578125" style="11" customWidth="1"/>
    <col min="15" max="16384" width="9.28515625" style="11"/>
  </cols>
  <sheetData>
    <row r="1" spans="1:16" ht="21" customHeight="1" x14ac:dyDescent="0.25">
      <c r="M1" s="191" t="s">
        <v>151</v>
      </c>
    </row>
    <row r="2" spans="1:16" s="42" customFormat="1" ht="44.65" customHeight="1" x14ac:dyDescent="0.3">
      <c r="A2" s="51" t="s">
        <v>63</v>
      </c>
      <c r="B2" s="371" t="s">
        <v>182</v>
      </c>
      <c r="C2" s="371"/>
      <c r="D2" s="371"/>
      <c r="E2" s="371"/>
      <c r="F2" s="371"/>
      <c r="G2" s="371"/>
      <c r="H2" s="371"/>
      <c r="I2" s="371"/>
      <c r="J2" s="371"/>
      <c r="K2" s="371"/>
      <c r="L2" s="371"/>
      <c r="M2" s="371"/>
    </row>
    <row r="3" spans="1:16" ht="21" customHeight="1" x14ac:dyDescent="0.3">
      <c r="A3" s="372" t="s">
        <v>152</v>
      </c>
      <c r="B3" s="372"/>
      <c r="C3" s="372"/>
      <c r="D3" s="372"/>
      <c r="E3" s="372"/>
      <c r="F3" s="372"/>
      <c r="G3" s="372"/>
      <c r="H3" s="372"/>
      <c r="I3" s="372"/>
      <c r="J3" s="372"/>
      <c r="K3" s="372"/>
      <c r="L3" s="372"/>
      <c r="M3" s="372"/>
    </row>
    <row r="4" spans="1:16" s="236" customFormat="1" ht="15.75" x14ac:dyDescent="0.25">
      <c r="A4" s="373"/>
      <c r="B4" s="373"/>
      <c r="C4" s="373"/>
      <c r="D4" s="373"/>
      <c r="E4" s="373"/>
      <c r="F4" s="373"/>
      <c r="G4" s="373"/>
      <c r="H4" s="373"/>
      <c r="I4" s="373"/>
      <c r="J4" s="373"/>
      <c r="K4" s="373"/>
      <c r="L4" s="373"/>
      <c r="M4" s="373"/>
    </row>
    <row r="5" spans="1:16" s="7" customFormat="1" ht="24.75" customHeight="1" x14ac:dyDescent="0.25">
      <c r="A5" s="34"/>
      <c r="B5" s="34"/>
      <c r="C5" s="266"/>
      <c r="D5" s="267" t="s">
        <v>70</v>
      </c>
      <c r="E5" s="374"/>
      <c r="F5" s="374"/>
      <c r="G5" s="374"/>
      <c r="H5" s="34"/>
      <c r="I5" s="34"/>
      <c r="J5" s="34"/>
      <c r="K5" s="34"/>
      <c r="L5" s="34"/>
      <c r="M5" s="34"/>
      <c r="P5" s="35"/>
    </row>
    <row r="6" spans="1:16" ht="11.25" customHeight="1" x14ac:dyDescent="0.25">
      <c r="A6" s="34"/>
      <c r="B6" s="34"/>
      <c r="C6" s="34"/>
      <c r="D6" s="39"/>
      <c r="E6" s="375" t="s">
        <v>71</v>
      </c>
      <c r="F6" s="375"/>
      <c r="G6" s="375"/>
      <c r="H6" s="34"/>
      <c r="I6" s="34"/>
      <c r="J6" s="34"/>
      <c r="K6" s="34"/>
      <c r="L6" s="34"/>
      <c r="M6" s="34"/>
    </row>
    <row r="7" spans="1:16" ht="10.5" customHeight="1" x14ac:dyDescent="0.25">
      <c r="A7" s="188"/>
      <c r="B7" s="188"/>
      <c r="C7" s="188"/>
      <c r="D7" s="188"/>
      <c r="E7" s="188"/>
      <c r="F7" s="188"/>
      <c r="G7" s="188"/>
      <c r="H7" s="188"/>
      <c r="I7" s="188"/>
      <c r="J7" s="188"/>
      <c r="K7" s="188"/>
      <c r="L7" s="188"/>
      <c r="M7" s="188"/>
    </row>
    <row r="8" spans="1:16" ht="51" x14ac:dyDescent="0.25">
      <c r="A8" s="392" t="s">
        <v>74</v>
      </c>
      <c r="B8" s="392" t="s">
        <v>47</v>
      </c>
      <c r="C8" s="233" t="s">
        <v>48</v>
      </c>
      <c r="D8" s="233" t="s">
        <v>49</v>
      </c>
      <c r="E8" s="233" t="s">
        <v>50</v>
      </c>
      <c r="F8" s="235" t="s">
        <v>51</v>
      </c>
      <c r="G8" s="235" t="s">
        <v>52</v>
      </c>
      <c r="H8" s="235" t="s">
        <v>53</v>
      </c>
      <c r="I8" s="234" t="s">
        <v>147</v>
      </c>
      <c r="J8" s="234" t="s">
        <v>54</v>
      </c>
      <c r="K8" s="234" t="s">
        <v>77</v>
      </c>
      <c r="L8" s="234" t="s">
        <v>78</v>
      </c>
      <c r="M8" s="389" t="s">
        <v>203</v>
      </c>
    </row>
    <row r="9" spans="1:16" ht="15" customHeight="1" x14ac:dyDescent="0.25">
      <c r="A9" s="390"/>
      <c r="B9" s="394"/>
      <c r="C9" s="48">
        <v>21.69</v>
      </c>
      <c r="D9" s="48">
        <v>26.37</v>
      </c>
      <c r="E9" s="48">
        <v>14.66</v>
      </c>
      <c r="F9" s="48">
        <v>21.91</v>
      </c>
      <c r="G9" s="48">
        <v>18.47</v>
      </c>
      <c r="H9" s="49">
        <v>29.33</v>
      </c>
      <c r="I9" s="49">
        <v>37.29</v>
      </c>
      <c r="J9" s="49">
        <v>6.14</v>
      </c>
      <c r="K9" s="49">
        <v>50.89</v>
      </c>
      <c r="L9" s="218">
        <v>57.2</v>
      </c>
      <c r="M9" s="390"/>
    </row>
    <row r="10" spans="1:16" ht="32.25" customHeight="1" x14ac:dyDescent="0.25">
      <c r="A10" s="393"/>
      <c r="B10" s="393"/>
      <c r="C10" s="395" t="s">
        <v>146</v>
      </c>
      <c r="D10" s="396"/>
      <c r="E10" s="396"/>
      <c r="F10" s="396"/>
      <c r="G10" s="397"/>
      <c r="H10" s="398" t="s">
        <v>145</v>
      </c>
      <c r="I10" s="399"/>
      <c r="J10" s="400"/>
      <c r="K10" s="398" t="s">
        <v>55</v>
      </c>
      <c r="L10" s="400"/>
      <c r="M10" s="391"/>
    </row>
    <row r="11" spans="1:16" hidden="1" x14ac:dyDescent="0.25">
      <c r="A11" s="249" t="s">
        <v>212</v>
      </c>
      <c r="B11" s="250" t="s">
        <v>213</v>
      </c>
      <c r="C11" s="251" t="s">
        <v>214</v>
      </c>
      <c r="D11" s="251" t="s">
        <v>215</v>
      </c>
      <c r="E11" s="251" t="s">
        <v>216</v>
      </c>
      <c r="F11" s="251" t="s">
        <v>217</v>
      </c>
      <c r="G11" s="251" t="s">
        <v>218</v>
      </c>
      <c r="H11" s="251" t="s">
        <v>219</v>
      </c>
      <c r="I11" s="251" t="s">
        <v>220</v>
      </c>
      <c r="J11" s="251" t="s">
        <v>221</v>
      </c>
      <c r="K11" s="251" t="s">
        <v>222</v>
      </c>
      <c r="L11" s="251" t="s">
        <v>223</v>
      </c>
      <c r="M11" s="252" t="s">
        <v>224</v>
      </c>
    </row>
    <row r="12" spans="1:16" x14ac:dyDescent="0.25">
      <c r="A12" s="245" t="s">
        <v>46</v>
      </c>
      <c r="B12" s="244" t="s">
        <v>56</v>
      </c>
      <c r="C12" s="259"/>
      <c r="D12" s="259"/>
      <c r="E12" s="259"/>
      <c r="F12" s="259"/>
      <c r="G12" s="259"/>
      <c r="H12" s="259"/>
      <c r="I12" s="259"/>
      <c r="J12" s="259"/>
      <c r="K12" s="259"/>
      <c r="L12" s="259"/>
      <c r="M12" s="255"/>
    </row>
    <row r="13" spans="1:16" x14ac:dyDescent="0.25">
      <c r="A13" s="249"/>
      <c r="B13" s="246" t="s">
        <v>57</v>
      </c>
      <c r="C13" s="261"/>
      <c r="D13" s="261"/>
      <c r="E13" s="261"/>
      <c r="F13" s="261"/>
      <c r="G13" s="261"/>
      <c r="H13" s="261"/>
      <c r="I13" s="261"/>
      <c r="J13" s="261"/>
      <c r="K13" s="261"/>
      <c r="L13" s="261"/>
      <c r="M13" s="253"/>
    </row>
    <row r="14" spans="1:16" s="16" customFormat="1" x14ac:dyDescent="0.25">
      <c r="A14" s="245" t="s">
        <v>46</v>
      </c>
      <c r="B14" s="244" t="s">
        <v>56</v>
      </c>
      <c r="C14" s="259"/>
      <c r="D14" s="259"/>
      <c r="E14" s="259"/>
      <c r="F14" s="259"/>
      <c r="G14" s="259"/>
      <c r="H14" s="259"/>
      <c r="I14" s="259"/>
      <c r="J14" s="259"/>
      <c r="K14" s="259"/>
      <c r="L14" s="259"/>
      <c r="M14" s="255"/>
    </row>
    <row r="15" spans="1:16" s="16" customFormat="1" x14ac:dyDescent="0.25">
      <c r="A15" s="249"/>
      <c r="B15" s="246" t="s">
        <v>57</v>
      </c>
      <c r="C15" s="261"/>
      <c r="D15" s="261"/>
      <c r="E15" s="261"/>
      <c r="F15" s="261"/>
      <c r="G15" s="261"/>
      <c r="H15" s="261"/>
      <c r="I15" s="261"/>
      <c r="J15" s="261"/>
      <c r="K15" s="261"/>
      <c r="L15" s="261"/>
      <c r="M15" s="253"/>
    </row>
    <row r="16" spans="1:16" s="16" customFormat="1" x14ac:dyDescent="0.25">
      <c r="A16" s="245" t="s">
        <v>46</v>
      </c>
      <c r="B16" s="244" t="s">
        <v>56</v>
      </c>
      <c r="C16" s="259"/>
      <c r="D16" s="259"/>
      <c r="E16" s="259"/>
      <c r="F16" s="259"/>
      <c r="G16" s="259"/>
      <c r="H16" s="259"/>
      <c r="I16" s="259"/>
      <c r="J16" s="259"/>
      <c r="K16" s="259"/>
      <c r="L16" s="259"/>
      <c r="M16" s="255"/>
    </row>
    <row r="17" spans="1:13" s="16" customFormat="1" x14ac:dyDescent="0.25">
      <c r="A17" s="249"/>
      <c r="B17" s="246" t="s">
        <v>57</v>
      </c>
      <c r="C17" s="261"/>
      <c r="D17" s="261"/>
      <c r="E17" s="261"/>
      <c r="F17" s="261"/>
      <c r="G17" s="261"/>
      <c r="H17" s="261"/>
      <c r="I17" s="261"/>
      <c r="J17" s="261"/>
      <c r="K17" s="261"/>
      <c r="L17" s="261"/>
      <c r="M17" s="253"/>
    </row>
    <row r="18" spans="1:13" s="16" customFormat="1" x14ac:dyDescent="0.25">
      <c r="A18" s="245" t="s">
        <v>46</v>
      </c>
      <c r="B18" s="244" t="s">
        <v>56</v>
      </c>
      <c r="C18" s="259"/>
      <c r="D18" s="259"/>
      <c r="E18" s="259"/>
      <c r="F18" s="259"/>
      <c r="G18" s="259"/>
      <c r="H18" s="259"/>
      <c r="I18" s="259"/>
      <c r="J18" s="259"/>
      <c r="K18" s="259"/>
      <c r="L18" s="259"/>
      <c r="M18" s="255"/>
    </row>
    <row r="19" spans="1:13" s="16" customFormat="1" x14ac:dyDescent="0.25">
      <c r="A19" s="249"/>
      <c r="B19" s="246" t="s">
        <v>57</v>
      </c>
      <c r="C19" s="261"/>
      <c r="D19" s="261"/>
      <c r="E19" s="261"/>
      <c r="F19" s="261"/>
      <c r="G19" s="261"/>
      <c r="H19" s="261"/>
      <c r="I19" s="261"/>
      <c r="J19" s="261"/>
      <c r="K19" s="261"/>
      <c r="L19" s="261"/>
      <c r="M19" s="253"/>
    </row>
    <row r="20" spans="1:13" s="16" customFormat="1" x14ac:dyDescent="0.25">
      <c r="A20" s="245" t="s">
        <v>46</v>
      </c>
      <c r="B20" s="244" t="s">
        <v>56</v>
      </c>
      <c r="C20" s="259"/>
      <c r="D20" s="259"/>
      <c r="E20" s="259"/>
      <c r="F20" s="259"/>
      <c r="G20" s="259"/>
      <c r="H20" s="259"/>
      <c r="I20" s="259"/>
      <c r="J20" s="259"/>
      <c r="K20" s="259"/>
      <c r="L20" s="259"/>
      <c r="M20" s="255"/>
    </row>
    <row r="21" spans="1:13" s="16" customFormat="1" x14ac:dyDescent="0.25">
      <c r="A21" s="249"/>
      <c r="B21" s="246" t="s">
        <v>57</v>
      </c>
      <c r="C21" s="261"/>
      <c r="D21" s="261"/>
      <c r="E21" s="261"/>
      <c r="F21" s="261"/>
      <c r="G21" s="261"/>
      <c r="H21" s="261"/>
      <c r="I21" s="261"/>
      <c r="J21" s="261"/>
      <c r="K21" s="261"/>
      <c r="L21" s="261"/>
      <c r="M21" s="253"/>
    </row>
    <row r="22" spans="1:13" s="16" customFormat="1" x14ac:dyDescent="0.25">
      <c r="A22" s="245" t="s">
        <v>46</v>
      </c>
      <c r="B22" s="244" t="s">
        <v>56</v>
      </c>
      <c r="C22" s="259"/>
      <c r="D22" s="259"/>
      <c r="E22" s="259"/>
      <c r="F22" s="259"/>
      <c r="G22" s="259"/>
      <c r="H22" s="259"/>
      <c r="I22" s="259"/>
      <c r="J22" s="259"/>
      <c r="K22" s="259"/>
      <c r="L22" s="259"/>
      <c r="M22" s="255"/>
    </row>
    <row r="23" spans="1:13" s="16" customFormat="1" x14ac:dyDescent="0.25">
      <c r="A23" s="249"/>
      <c r="B23" s="246" t="s">
        <v>57</v>
      </c>
      <c r="C23" s="261"/>
      <c r="D23" s="261"/>
      <c r="E23" s="261"/>
      <c r="F23" s="261"/>
      <c r="G23" s="261"/>
      <c r="H23" s="261"/>
      <c r="I23" s="261"/>
      <c r="J23" s="261"/>
      <c r="K23" s="261"/>
      <c r="L23" s="261"/>
      <c r="M23" s="253"/>
    </row>
    <row r="24" spans="1:13" s="16" customFormat="1" x14ac:dyDescent="0.25">
      <c r="A24" s="245" t="s">
        <v>46</v>
      </c>
      <c r="B24" s="244" t="s">
        <v>56</v>
      </c>
      <c r="C24" s="259"/>
      <c r="D24" s="259"/>
      <c r="E24" s="259"/>
      <c r="F24" s="259"/>
      <c r="G24" s="259"/>
      <c r="H24" s="259"/>
      <c r="I24" s="259"/>
      <c r="J24" s="259"/>
      <c r="K24" s="259"/>
      <c r="L24" s="259"/>
      <c r="M24" s="255"/>
    </row>
    <row r="25" spans="1:13" s="16" customFormat="1" x14ac:dyDescent="0.25">
      <c r="A25" s="249"/>
      <c r="B25" s="246" t="s">
        <v>57</v>
      </c>
      <c r="C25" s="261"/>
      <c r="D25" s="261"/>
      <c r="E25" s="261"/>
      <c r="F25" s="261"/>
      <c r="G25" s="261"/>
      <c r="H25" s="261"/>
      <c r="I25" s="261"/>
      <c r="J25" s="261"/>
      <c r="K25" s="261"/>
      <c r="L25" s="261"/>
      <c r="M25" s="253"/>
    </row>
    <row r="26" spans="1:13" s="16" customFormat="1" x14ac:dyDescent="0.25">
      <c r="A26" s="245" t="s">
        <v>46</v>
      </c>
      <c r="B26" s="244" t="s">
        <v>56</v>
      </c>
      <c r="C26" s="259"/>
      <c r="D26" s="259"/>
      <c r="E26" s="259"/>
      <c r="F26" s="259"/>
      <c r="G26" s="259"/>
      <c r="H26" s="259"/>
      <c r="I26" s="259"/>
      <c r="J26" s="259"/>
      <c r="K26" s="259"/>
      <c r="L26" s="259"/>
      <c r="M26" s="255"/>
    </row>
    <row r="27" spans="1:13" s="16" customFormat="1" x14ac:dyDescent="0.25">
      <c r="A27" s="249"/>
      <c r="B27" s="246" t="s">
        <v>57</v>
      </c>
      <c r="C27" s="261"/>
      <c r="D27" s="261"/>
      <c r="E27" s="261"/>
      <c r="F27" s="261"/>
      <c r="G27" s="261"/>
      <c r="H27" s="261"/>
      <c r="I27" s="261"/>
      <c r="J27" s="261"/>
      <c r="K27" s="261"/>
      <c r="L27" s="261"/>
      <c r="M27" s="253"/>
    </row>
    <row r="28" spans="1:13" s="16" customFormat="1" x14ac:dyDescent="0.25">
      <c r="A28" s="245" t="s">
        <v>46</v>
      </c>
      <c r="B28" s="244" t="s">
        <v>56</v>
      </c>
      <c r="C28" s="259"/>
      <c r="D28" s="259"/>
      <c r="E28" s="259"/>
      <c r="F28" s="259"/>
      <c r="G28" s="259"/>
      <c r="H28" s="259"/>
      <c r="I28" s="259"/>
      <c r="J28" s="259"/>
      <c r="K28" s="259"/>
      <c r="L28" s="259"/>
      <c r="M28" s="255"/>
    </row>
    <row r="29" spans="1:13" s="16" customFormat="1" x14ac:dyDescent="0.25">
      <c r="A29" s="249"/>
      <c r="B29" s="246" t="s">
        <v>57</v>
      </c>
      <c r="C29" s="261"/>
      <c r="D29" s="261"/>
      <c r="E29" s="261"/>
      <c r="F29" s="261"/>
      <c r="G29" s="261"/>
      <c r="H29" s="261"/>
      <c r="I29" s="261"/>
      <c r="J29" s="261"/>
      <c r="K29" s="261"/>
      <c r="L29" s="261"/>
      <c r="M29" s="253"/>
    </row>
    <row r="30" spans="1:13" s="16" customFormat="1" x14ac:dyDescent="0.25">
      <c r="A30" s="245" t="s">
        <v>46</v>
      </c>
      <c r="B30" s="244" t="s">
        <v>56</v>
      </c>
      <c r="C30" s="259"/>
      <c r="D30" s="259"/>
      <c r="E30" s="259"/>
      <c r="F30" s="259"/>
      <c r="G30" s="259"/>
      <c r="H30" s="259"/>
      <c r="I30" s="259"/>
      <c r="J30" s="259"/>
      <c r="K30" s="259"/>
      <c r="L30" s="259"/>
      <c r="M30" s="255"/>
    </row>
    <row r="31" spans="1:13" s="16" customFormat="1" x14ac:dyDescent="0.25">
      <c r="A31" s="249"/>
      <c r="B31" s="246" t="s">
        <v>57</v>
      </c>
      <c r="C31" s="261"/>
      <c r="D31" s="261"/>
      <c r="E31" s="261"/>
      <c r="F31" s="261"/>
      <c r="G31" s="261"/>
      <c r="H31" s="261"/>
      <c r="I31" s="261"/>
      <c r="J31" s="261"/>
      <c r="K31" s="261"/>
      <c r="L31" s="261"/>
      <c r="M31" s="253"/>
    </row>
    <row r="32" spans="1:13" s="16" customFormat="1" hidden="1" x14ac:dyDescent="0.25">
      <c r="A32" s="245" t="s">
        <v>46</v>
      </c>
      <c r="B32" s="244" t="s">
        <v>56</v>
      </c>
      <c r="C32" s="259"/>
      <c r="D32" s="259"/>
      <c r="E32" s="259"/>
      <c r="F32" s="259"/>
      <c r="G32" s="259"/>
      <c r="H32" s="259"/>
      <c r="I32" s="259"/>
      <c r="J32" s="259"/>
      <c r="K32" s="259"/>
      <c r="L32" s="259"/>
      <c r="M32" s="255"/>
    </row>
    <row r="33" spans="1:13" s="16" customFormat="1" hidden="1" x14ac:dyDescent="0.25">
      <c r="A33" s="249"/>
      <c r="B33" s="246" t="s">
        <v>57</v>
      </c>
      <c r="C33" s="261"/>
      <c r="D33" s="261"/>
      <c r="E33" s="261"/>
      <c r="F33" s="261"/>
      <c r="G33" s="261"/>
      <c r="H33" s="261"/>
      <c r="I33" s="261"/>
      <c r="J33" s="261"/>
      <c r="K33" s="261"/>
      <c r="L33" s="261"/>
      <c r="M33" s="253"/>
    </row>
    <row r="34" spans="1:13" s="16" customFormat="1" hidden="1" x14ac:dyDescent="0.25">
      <c r="A34" s="245" t="s">
        <v>46</v>
      </c>
      <c r="B34" s="244" t="s">
        <v>56</v>
      </c>
      <c r="C34" s="259"/>
      <c r="D34" s="259"/>
      <c r="E34" s="259"/>
      <c r="F34" s="259"/>
      <c r="G34" s="259"/>
      <c r="H34" s="259"/>
      <c r="I34" s="259"/>
      <c r="J34" s="259"/>
      <c r="K34" s="259"/>
      <c r="L34" s="259"/>
      <c r="M34" s="255"/>
    </row>
    <row r="35" spans="1:13" s="16" customFormat="1" hidden="1" x14ac:dyDescent="0.25">
      <c r="A35" s="249"/>
      <c r="B35" s="246" t="s">
        <v>57</v>
      </c>
      <c r="C35" s="261"/>
      <c r="D35" s="261"/>
      <c r="E35" s="261"/>
      <c r="F35" s="261"/>
      <c r="G35" s="261"/>
      <c r="H35" s="261"/>
      <c r="I35" s="261"/>
      <c r="J35" s="261"/>
      <c r="K35" s="261"/>
      <c r="L35" s="261"/>
      <c r="M35" s="253"/>
    </row>
    <row r="36" spans="1:13" s="16" customFormat="1" hidden="1" x14ac:dyDescent="0.25">
      <c r="A36" s="245" t="s">
        <v>46</v>
      </c>
      <c r="B36" s="244" t="s">
        <v>56</v>
      </c>
      <c r="C36" s="259"/>
      <c r="D36" s="259"/>
      <c r="E36" s="259"/>
      <c r="F36" s="259"/>
      <c r="G36" s="259"/>
      <c r="H36" s="259"/>
      <c r="I36" s="259"/>
      <c r="J36" s="259"/>
      <c r="K36" s="259"/>
      <c r="L36" s="259"/>
      <c r="M36" s="255"/>
    </row>
    <row r="37" spans="1:13" s="16" customFormat="1" hidden="1" x14ac:dyDescent="0.25">
      <c r="A37" s="249"/>
      <c r="B37" s="246" t="s">
        <v>57</v>
      </c>
      <c r="C37" s="261"/>
      <c r="D37" s="261"/>
      <c r="E37" s="261"/>
      <c r="F37" s="261"/>
      <c r="G37" s="261"/>
      <c r="H37" s="261"/>
      <c r="I37" s="261"/>
      <c r="J37" s="261"/>
      <c r="K37" s="261"/>
      <c r="L37" s="261"/>
      <c r="M37" s="253"/>
    </row>
    <row r="38" spans="1:13" s="16" customFormat="1" hidden="1" x14ac:dyDescent="0.25">
      <c r="A38" s="245" t="s">
        <v>46</v>
      </c>
      <c r="B38" s="244" t="s">
        <v>56</v>
      </c>
      <c r="C38" s="259"/>
      <c r="D38" s="259"/>
      <c r="E38" s="259"/>
      <c r="F38" s="259"/>
      <c r="G38" s="259"/>
      <c r="H38" s="259"/>
      <c r="I38" s="259"/>
      <c r="J38" s="259"/>
      <c r="K38" s="259"/>
      <c r="L38" s="259"/>
      <c r="M38" s="255"/>
    </row>
    <row r="39" spans="1:13" s="16" customFormat="1" hidden="1" x14ac:dyDescent="0.25">
      <c r="A39" s="249"/>
      <c r="B39" s="246" t="s">
        <v>57</v>
      </c>
      <c r="C39" s="261"/>
      <c r="D39" s="261"/>
      <c r="E39" s="261"/>
      <c r="F39" s="261"/>
      <c r="G39" s="261"/>
      <c r="H39" s="261"/>
      <c r="I39" s="261"/>
      <c r="J39" s="261"/>
      <c r="K39" s="261"/>
      <c r="L39" s="261"/>
      <c r="M39" s="253"/>
    </row>
    <row r="40" spans="1:13" s="16" customFormat="1" hidden="1" x14ac:dyDescent="0.25">
      <c r="A40" s="245" t="s">
        <v>46</v>
      </c>
      <c r="B40" s="244" t="s">
        <v>56</v>
      </c>
      <c r="C40" s="259"/>
      <c r="D40" s="259"/>
      <c r="E40" s="259"/>
      <c r="F40" s="259"/>
      <c r="G40" s="259"/>
      <c r="H40" s="259"/>
      <c r="I40" s="259"/>
      <c r="J40" s="259"/>
      <c r="K40" s="259"/>
      <c r="L40" s="259"/>
      <c r="M40" s="255"/>
    </row>
    <row r="41" spans="1:13" s="16" customFormat="1" hidden="1" x14ac:dyDescent="0.25">
      <c r="A41" s="249"/>
      <c r="B41" s="246" t="s">
        <v>57</v>
      </c>
      <c r="C41" s="261"/>
      <c r="D41" s="261"/>
      <c r="E41" s="261"/>
      <c r="F41" s="261"/>
      <c r="G41" s="261"/>
      <c r="H41" s="261"/>
      <c r="I41" s="261"/>
      <c r="J41" s="261"/>
      <c r="K41" s="261"/>
      <c r="L41" s="261"/>
      <c r="M41" s="253"/>
    </row>
    <row r="42" spans="1:13" s="16" customFormat="1" hidden="1" x14ac:dyDescent="0.25">
      <c r="A42" s="245" t="s">
        <v>46</v>
      </c>
      <c r="B42" s="244" t="s">
        <v>56</v>
      </c>
      <c r="C42" s="259"/>
      <c r="D42" s="259"/>
      <c r="E42" s="259"/>
      <c r="F42" s="259"/>
      <c r="G42" s="259"/>
      <c r="H42" s="259"/>
      <c r="I42" s="259"/>
      <c r="J42" s="259"/>
      <c r="K42" s="259"/>
      <c r="L42" s="259"/>
      <c r="M42" s="255"/>
    </row>
    <row r="43" spans="1:13" s="16" customFormat="1" hidden="1" x14ac:dyDescent="0.25">
      <c r="A43" s="249"/>
      <c r="B43" s="246" t="s">
        <v>57</v>
      </c>
      <c r="C43" s="261"/>
      <c r="D43" s="261"/>
      <c r="E43" s="261"/>
      <c r="F43" s="261"/>
      <c r="G43" s="261"/>
      <c r="H43" s="261"/>
      <c r="I43" s="261"/>
      <c r="J43" s="261"/>
      <c r="K43" s="261"/>
      <c r="L43" s="261"/>
      <c r="M43" s="253"/>
    </row>
    <row r="44" spans="1:13" s="16" customFormat="1" hidden="1" x14ac:dyDescent="0.25">
      <c r="A44" s="245" t="s">
        <v>46</v>
      </c>
      <c r="B44" s="244" t="s">
        <v>56</v>
      </c>
      <c r="C44" s="259"/>
      <c r="D44" s="259"/>
      <c r="E44" s="259"/>
      <c r="F44" s="259"/>
      <c r="G44" s="259"/>
      <c r="H44" s="259"/>
      <c r="I44" s="259"/>
      <c r="J44" s="259"/>
      <c r="K44" s="259"/>
      <c r="L44" s="259"/>
      <c r="M44" s="255"/>
    </row>
    <row r="45" spans="1:13" s="16" customFormat="1" hidden="1" x14ac:dyDescent="0.25">
      <c r="A45" s="249"/>
      <c r="B45" s="246" t="s">
        <v>57</v>
      </c>
      <c r="C45" s="261"/>
      <c r="D45" s="261"/>
      <c r="E45" s="261"/>
      <c r="F45" s="261"/>
      <c r="G45" s="261"/>
      <c r="H45" s="261"/>
      <c r="I45" s="261"/>
      <c r="J45" s="261"/>
      <c r="K45" s="261"/>
      <c r="L45" s="261"/>
      <c r="M45" s="253"/>
    </row>
    <row r="46" spans="1:13" s="16" customFormat="1" hidden="1" x14ac:dyDescent="0.25">
      <c r="A46" s="245" t="s">
        <v>46</v>
      </c>
      <c r="B46" s="244" t="s">
        <v>56</v>
      </c>
      <c r="C46" s="259"/>
      <c r="D46" s="259"/>
      <c r="E46" s="259"/>
      <c r="F46" s="259"/>
      <c r="G46" s="259"/>
      <c r="H46" s="259"/>
      <c r="I46" s="259"/>
      <c r="J46" s="259"/>
      <c r="K46" s="259"/>
      <c r="L46" s="259"/>
      <c r="M46" s="255"/>
    </row>
    <row r="47" spans="1:13" s="16" customFormat="1" hidden="1" x14ac:dyDescent="0.25">
      <c r="A47" s="249"/>
      <c r="B47" s="246" t="s">
        <v>57</v>
      </c>
      <c r="C47" s="261"/>
      <c r="D47" s="261"/>
      <c r="E47" s="261"/>
      <c r="F47" s="261"/>
      <c r="G47" s="261"/>
      <c r="H47" s="261"/>
      <c r="I47" s="261"/>
      <c r="J47" s="261"/>
      <c r="K47" s="261"/>
      <c r="L47" s="261"/>
      <c r="M47" s="253"/>
    </row>
    <row r="48" spans="1:13" s="16" customFormat="1" hidden="1" x14ac:dyDescent="0.25">
      <c r="A48" s="245" t="s">
        <v>46</v>
      </c>
      <c r="B48" s="244" t="s">
        <v>56</v>
      </c>
      <c r="C48" s="259"/>
      <c r="D48" s="259"/>
      <c r="E48" s="259"/>
      <c r="F48" s="259"/>
      <c r="G48" s="259"/>
      <c r="H48" s="259"/>
      <c r="I48" s="259"/>
      <c r="J48" s="259"/>
      <c r="K48" s="259"/>
      <c r="L48" s="259"/>
      <c r="M48" s="255"/>
    </row>
    <row r="49" spans="1:13" s="16" customFormat="1" hidden="1" x14ac:dyDescent="0.25">
      <c r="A49" s="249"/>
      <c r="B49" s="246" t="s">
        <v>57</v>
      </c>
      <c r="C49" s="261"/>
      <c r="D49" s="261"/>
      <c r="E49" s="261"/>
      <c r="F49" s="261"/>
      <c r="G49" s="261"/>
      <c r="H49" s="261"/>
      <c r="I49" s="261"/>
      <c r="J49" s="261"/>
      <c r="K49" s="261"/>
      <c r="L49" s="261"/>
      <c r="M49" s="253"/>
    </row>
    <row r="50" spans="1:13" s="16" customFormat="1" hidden="1" x14ac:dyDescent="0.25">
      <c r="A50" s="245" t="s">
        <v>46</v>
      </c>
      <c r="B50" s="244" t="s">
        <v>56</v>
      </c>
      <c r="C50" s="259"/>
      <c r="D50" s="259"/>
      <c r="E50" s="259"/>
      <c r="F50" s="259"/>
      <c r="G50" s="259"/>
      <c r="H50" s="259"/>
      <c r="I50" s="259"/>
      <c r="J50" s="259"/>
      <c r="K50" s="259"/>
      <c r="L50" s="259"/>
      <c r="M50" s="255"/>
    </row>
    <row r="51" spans="1:13" s="16" customFormat="1" hidden="1" x14ac:dyDescent="0.25">
      <c r="A51" s="249"/>
      <c r="B51" s="246" t="s">
        <v>57</v>
      </c>
      <c r="C51" s="261"/>
      <c r="D51" s="261"/>
      <c r="E51" s="261"/>
      <c r="F51" s="261"/>
      <c r="G51" s="261"/>
      <c r="H51" s="261"/>
      <c r="I51" s="261"/>
      <c r="J51" s="261"/>
      <c r="K51" s="261"/>
      <c r="L51" s="261"/>
      <c r="M51" s="253"/>
    </row>
    <row r="52" spans="1:13" s="16" customFormat="1" hidden="1" x14ac:dyDescent="0.25">
      <c r="A52" s="245" t="s">
        <v>46</v>
      </c>
      <c r="B52" s="244" t="s">
        <v>56</v>
      </c>
      <c r="C52" s="259"/>
      <c r="D52" s="259"/>
      <c r="E52" s="259"/>
      <c r="F52" s="259"/>
      <c r="G52" s="259"/>
      <c r="H52" s="259"/>
      <c r="I52" s="259"/>
      <c r="J52" s="259"/>
      <c r="K52" s="259"/>
      <c r="L52" s="259"/>
      <c r="M52" s="255"/>
    </row>
    <row r="53" spans="1:13" s="16" customFormat="1" hidden="1" x14ac:dyDescent="0.25">
      <c r="A53" s="249"/>
      <c r="B53" s="246" t="s">
        <v>57</v>
      </c>
      <c r="C53" s="261"/>
      <c r="D53" s="261"/>
      <c r="E53" s="261"/>
      <c r="F53" s="261"/>
      <c r="G53" s="261"/>
      <c r="H53" s="261"/>
      <c r="I53" s="261"/>
      <c r="J53" s="261"/>
      <c r="K53" s="261"/>
      <c r="L53" s="261"/>
      <c r="M53" s="253"/>
    </row>
    <row r="54" spans="1:13" s="16" customFormat="1" hidden="1" x14ac:dyDescent="0.25">
      <c r="A54" s="245" t="s">
        <v>46</v>
      </c>
      <c r="B54" s="244" t="s">
        <v>56</v>
      </c>
      <c r="C54" s="259"/>
      <c r="D54" s="259"/>
      <c r="E54" s="259"/>
      <c r="F54" s="259"/>
      <c r="G54" s="259"/>
      <c r="H54" s="259"/>
      <c r="I54" s="259"/>
      <c r="J54" s="259"/>
      <c r="K54" s="259"/>
      <c r="L54" s="259"/>
      <c r="M54" s="255"/>
    </row>
    <row r="55" spans="1:13" s="16" customFormat="1" hidden="1" x14ac:dyDescent="0.25">
      <c r="A55" s="249"/>
      <c r="B55" s="246" t="s">
        <v>57</v>
      </c>
      <c r="C55" s="261"/>
      <c r="D55" s="261"/>
      <c r="E55" s="261"/>
      <c r="F55" s="261"/>
      <c r="G55" s="261"/>
      <c r="H55" s="261"/>
      <c r="I55" s="261"/>
      <c r="J55" s="261"/>
      <c r="K55" s="261"/>
      <c r="L55" s="261"/>
      <c r="M55" s="253"/>
    </row>
    <row r="56" spans="1:13" s="16" customFormat="1" hidden="1" x14ac:dyDescent="0.25">
      <c r="A56" s="245" t="s">
        <v>46</v>
      </c>
      <c r="B56" s="244" t="s">
        <v>56</v>
      </c>
      <c r="C56" s="259"/>
      <c r="D56" s="259"/>
      <c r="E56" s="259"/>
      <c r="F56" s="259"/>
      <c r="G56" s="259"/>
      <c r="H56" s="259"/>
      <c r="I56" s="259"/>
      <c r="J56" s="259"/>
      <c r="K56" s="259"/>
      <c r="L56" s="259"/>
      <c r="M56" s="255"/>
    </row>
    <row r="57" spans="1:13" s="16" customFormat="1" hidden="1" x14ac:dyDescent="0.25">
      <c r="A57" s="249"/>
      <c r="B57" s="246" t="s">
        <v>57</v>
      </c>
      <c r="C57" s="261"/>
      <c r="D57" s="261"/>
      <c r="E57" s="261"/>
      <c r="F57" s="261"/>
      <c r="G57" s="261"/>
      <c r="H57" s="261"/>
      <c r="I57" s="261"/>
      <c r="J57" s="261"/>
      <c r="K57" s="261"/>
      <c r="L57" s="261"/>
      <c r="M57" s="253"/>
    </row>
    <row r="58" spans="1:13" s="16" customFormat="1" hidden="1" x14ac:dyDescent="0.25">
      <c r="A58" s="245" t="s">
        <v>46</v>
      </c>
      <c r="B58" s="244" t="s">
        <v>56</v>
      </c>
      <c r="C58" s="259"/>
      <c r="D58" s="259"/>
      <c r="E58" s="259"/>
      <c r="F58" s="259"/>
      <c r="G58" s="259"/>
      <c r="H58" s="259"/>
      <c r="I58" s="259"/>
      <c r="J58" s="259"/>
      <c r="K58" s="259"/>
      <c r="L58" s="259"/>
      <c r="M58" s="255"/>
    </row>
    <row r="59" spans="1:13" s="16" customFormat="1" hidden="1" x14ac:dyDescent="0.25">
      <c r="A59" s="249"/>
      <c r="B59" s="246" t="s">
        <v>57</v>
      </c>
      <c r="C59" s="261"/>
      <c r="D59" s="261"/>
      <c r="E59" s="261"/>
      <c r="F59" s="261"/>
      <c r="G59" s="261"/>
      <c r="H59" s="261"/>
      <c r="I59" s="261"/>
      <c r="J59" s="261"/>
      <c r="K59" s="261"/>
      <c r="L59" s="261"/>
      <c r="M59" s="253"/>
    </row>
    <row r="60" spans="1:13" s="16" customFormat="1" hidden="1" x14ac:dyDescent="0.25">
      <c r="A60" s="245" t="s">
        <v>46</v>
      </c>
      <c r="B60" s="244" t="s">
        <v>56</v>
      </c>
      <c r="C60" s="259"/>
      <c r="D60" s="259"/>
      <c r="E60" s="259"/>
      <c r="F60" s="259"/>
      <c r="G60" s="259"/>
      <c r="H60" s="259"/>
      <c r="I60" s="259"/>
      <c r="J60" s="259"/>
      <c r="K60" s="259"/>
      <c r="L60" s="259"/>
      <c r="M60" s="255"/>
    </row>
    <row r="61" spans="1:13" s="16" customFormat="1" hidden="1" x14ac:dyDescent="0.25">
      <c r="A61" s="249"/>
      <c r="B61" s="246" t="s">
        <v>57</v>
      </c>
      <c r="C61" s="261"/>
      <c r="D61" s="261"/>
      <c r="E61" s="261"/>
      <c r="F61" s="261"/>
      <c r="G61" s="261"/>
      <c r="H61" s="261"/>
      <c r="I61" s="261"/>
      <c r="J61" s="261"/>
      <c r="K61" s="261"/>
      <c r="L61" s="261"/>
      <c r="M61" s="253"/>
    </row>
    <row r="62" spans="1:13" s="16" customFormat="1" hidden="1" x14ac:dyDescent="0.25">
      <c r="A62" s="245" t="s">
        <v>46</v>
      </c>
      <c r="B62" s="244" t="s">
        <v>56</v>
      </c>
      <c r="C62" s="259"/>
      <c r="D62" s="259"/>
      <c r="E62" s="259"/>
      <c r="F62" s="259"/>
      <c r="G62" s="259"/>
      <c r="H62" s="259"/>
      <c r="I62" s="259"/>
      <c r="J62" s="259"/>
      <c r="K62" s="259"/>
      <c r="L62" s="259"/>
      <c r="M62" s="255"/>
    </row>
    <row r="63" spans="1:13" s="16" customFormat="1" hidden="1" x14ac:dyDescent="0.25">
      <c r="A63" s="249"/>
      <c r="B63" s="246" t="s">
        <v>57</v>
      </c>
      <c r="C63" s="261"/>
      <c r="D63" s="261"/>
      <c r="E63" s="261"/>
      <c r="F63" s="261"/>
      <c r="G63" s="261"/>
      <c r="H63" s="261"/>
      <c r="I63" s="261"/>
      <c r="J63" s="261"/>
      <c r="K63" s="261"/>
      <c r="L63" s="261"/>
      <c r="M63" s="253"/>
    </row>
    <row r="64" spans="1:13" s="16" customFormat="1" hidden="1" x14ac:dyDescent="0.25">
      <c r="A64" s="245" t="s">
        <v>46</v>
      </c>
      <c r="B64" s="244" t="s">
        <v>56</v>
      </c>
      <c r="C64" s="259"/>
      <c r="D64" s="259"/>
      <c r="E64" s="259"/>
      <c r="F64" s="259"/>
      <c r="G64" s="259"/>
      <c r="H64" s="259"/>
      <c r="I64" s="259"/>
      <c r="J64" s="259"/>
      <c r="K64" s="259"/>
      <c r="L64" s="259"/>
      <c r="M64" s="255"/>
    </row>
    <row r="65" spans="1:13" s="16" customFormat="1" hidden="1" x14ac:dyDescent="0.25">
      <c r="A65" s="249"/>
      <c r="B65" s="246" t="s">
        <v>57</v>
      </c>
      <c r="C65" s="261"/>
      <c r="D65" s="261"/>
      <c r="E65" s="261"/>
      <c r="F65" s="261"/>
      <c r="G65" s="261"/>
      <c r="H65" s="261"/>
      <c r="I65" s="261"/>
      <c r="J65" s="261"/>
      <c r="K65" s="261"/>
      <c r="L65" s="261"/>
      <c r="M65" s="253"/>
    </row>
    <row r="66" spans="1:13" s="16" customFormat="1" hidden="1" x14ac:dyDescent="0.25">
      <c r="A66" s="245" t="s">
        <v>46</v>
      </c>
      <c r="B66" s="244" t="s">
        <v>56</v>
      </c>
      <c r="C66" s="259"/>
      <c r="D66" s="259"/>
      <c r="E66" s="259"/>
      <c r="F66" s="259"/>
      <c r="G66" s="259"/>
      <c r="H66" s="259"/>
      <c r="I66" s="259"/>
      <c r="J66" s="259"/>
      <c r="K66" s="259"/>
      <c r="L66" s="259"/>
      <c r="M66" s="255"/>
    </row>
    <row r="67" spans="1:13" s="16" customFormat="1" hidden="1" x14ac:dyDescent="0.25">
      <c r="A67" s="249"/>
      <c r="B67" s="246" t="s">
        <v>57</v>
      </c>
      <c r="C67" s="261"/>
      <c r="D67" s="261"/>
      <c r="E67" s="261"/>
      <c r="F67" s="261"/>
      <c r="G67" s="261"/>
      <c r="H67" s="261"/>
      <c r="I67" s="261"/>
      <c r="J67" s="261"/>
      <c r="K67" s="261"/>
      <c r="L67" s="261"/>
      <c r="M67" s="253"/>
    </row>
    <row r="68" spans="1:13" s="16" customFormat="1" hidden="1" x14ac:dyDescent="0.25">
      <c r="A68" s="245" t="s">
        <v>46</v>
      </c>
      <c r="B68" s="244" t="s">
        <v>56</v>
      </c>
      <c r="C68" s="259"/>
      <c r="D68" s="259"/>
      <c r="E68" s="259"/>
      <c r="F68" s="259"/>
      <c r="G68" s="259"/>
      <c r="H68" s="259"/>
      <c r="I68" s="259"/>
      <c r="J68" s="259"/>
      <c r="K68" s="259"/>
      <c r="L68" s="259"/>
      <c r="M68" s="255"/>
    </row>
    <row r="69" spans="1:13" s="16" customFormat="1" hidden="1" x14ac:dyDescent="0.25">
      <c r="A69" s="249"/>
      <c r="B69" s="246" t="s">
        <v>57</v>
      </c>
      <c r="C69" s="261"/>
      <c r="D69" s="261"/>
      <c r="E69" s="261"/>
      <c r="F69" s="261"/>
      <c r="G69" s="261"/>
      <c r="H69" s="261"/>
      <c r="I69" s="261"/>
      <c r="J69" s="261"/>
      <c r="K69" s="261"/>
      <c r="L69" s="261"/>
      <c r="M69" s="253"/>
    </row>
    <row r="70" spans="1:13" s="16" customFormat="1" hidden="1" x14ac:dyDescent="0.25">
      <c r="A70" s="245" t="s">
        <v>46</v>
      </c>
      <c r="B70" s="244" t="s">
        <v>56</v>
      </c>
      <c r="C70" s="259"/>
      <c r="D70" s="259"/>
      <c r="E70" s="259"/>
      <c r="F70" s="259"/>
      <c r="G70" s="259"/>
      <c r="H70" s="259"/>
      <c r="I70" s="259"/>
      <c r="J70" s="259"/>
      <c r="K70" s="259"/>
      <c r="L70" s="259"/>
      <c r="M70" s="255"/>
    </row>
    <row r="71" spans="1:13" s="16" customFormat="1" hidden="1" x14ac:dyDescent="0.25">
      <c r="A71" s="249"/>
      <c r="B71" s="246" t="s">
        <v>57</v>
      </c>
      <c r="C71" s="261"/>
      <c r="D71" s="261"/>
      <c r="E71" s="261"/>
      <c r="F71" s="261"/>
      <c r="G71" s="261"/>
      <c r="H71" s="261"/>
      <c r="I71" s="261"/>
      <c r="J71" s="261"/>
      <c r="K71" s="261"/>
      <c r="L71" s="261"/>
      <c r="M71" s="253"/>
    </row>
    <row r="72" spans="1:13" s="16" customFormat="1" hidden="1" x14ac:dyDescent="0.25">
      <c r="A72" s="245" t="s">
        <v>46</v>
      </c>
      <c r="B72" s="244" t="s">
        <v>56</v>
      </c>
      <c r="C72" s="259"/>
      <c r="D72" s="259"/>
      <c r="E72" s="259"/>
      <c r="F72" s="259"/>
      <c r="G72" s="259"/>
      <c r="H72" s="259"/>
      <c r="I72" s="259"/>
      <c r="J72" s="259"/>
      <c r="K72" s="259"/>
      <c r="L72" s="259"/>
      <c r="M72" s="255"/>
    </row>
    <row r="73" spans="1:13" s="16" customFormat="1" hidden="1" x14ac:dyDescent="0.25">
      <c r="A73" s="249"/>
      <c r="B73" s="246" t="s">
        <v>57</v>
      </c>
      <c r="C73" s="261"/>
      <c r="D73" s="261"/>
      <c r="E73" s="261"/>
      <c r="F73" s="261"/>
      <c r="G73" s="261"/>
      <c r="H73" s="261"/>
      <c r="I73" s="261"/>
      <c r="J73" s="261"/>
      <c r="K73" s="261"/>
      <c r="L73" s="261"/>
      <c r="M73" s="253"/>
    </row>
    <row r="74" spans="1:13" s="16" customFormat="1" hidden="1" x14ac:dyDescent="0.25">
      <c r="A74" s="245" t="s">
        <v>46</v>
      </c>
      <c r="B74" s="244" t="s">
        <v>56</v>
      </c>
      <c r="C74" s="259"/>
      <c r="D74" s="259"/>
      <c r="E74" s="259"/>
      <c r="F74" s="259"/>
      <c r="G74" s="259"/>
      <c r="H74" s="259"/>
      <c r="I74" s="259"/>
      <c r="J74" s="259"/>
      <c r="K74" s="259"/>
      <c r="L74" s="259"/>
      <c r="M74" s="255"/>
    </row>
    <row r="75" spans="1:13" s="16" customFormat="1" hidden="1" x14ac:dyDescent="0.25">
      <c r="A75" s="249"/>
      <c r="B75" s="246" t="s">
        <v>57</v>
      </c>
      <c r="C75" s="261"/>
      <c r="D75" s="261"/>
      <c r="E75" s="261"/>
      <c r="F75" s="261"/>
      <c r="G75" s="261"/>
      <c r="H75" s="261"/>
      <c r="I75" s="261"/>
      <c r="J75" s="261"/>
      <c r="K75" s="261"/>
      <c r="L75" s="261"/>
      <c r="M75" s="253"/>
    </row>
    <row r="76" spans="1:13" s="16" customFormat="1" hidden="1" x14ac:dyDescent="0.25">
      <c r="A76" s="245" t="s">
        <v>46</v>
      </c>
      <c r="B76" s="244" t="s">
        <v>56</v>
      </c>
      <c r="C76" s="259"/>
      <c r="D76" s="259"/>
      <c r="E76" s="259"/>
      <c r="F76" s="259"/>
      <c r="G76" s="259"/>
      <c r="H76" s="259"/>
      <c r="I76" s="259"/>
      <c r="J76" s="259"/>
      <c r="K76" s="259"/>
      <c r="L76" s="259"/>
      <c r="M76" s="255"/>
    </row>
    <row r="77" spans="1:13" s="16" customFormat="1" hidden="1" x14ac:dyDescent="0.25">
      <c r="A77" s="249"/>
      <c r="B77" s="246" t="s">
        <v>57</v>
      </c>
      <c r="C77" s="261"/>
      <c r="D77" s="261"/>
      <c r="E77" s="261"/>
      <c r="F77" s="261"/>
      <c r="G77" s="261"/>
      <c r="H77" s="261"/>
      <c r="I77" s="261"/>
      <c r="J77" s="261"/>
      <c r="K77" s="261"/>
      <c r="L77" s="261"/>
      <c r="M77" s="253"/>
    </row>
    <row r="78" spans="1:13" s="16" customFormat="1" hidden="1" x14ac:dyDescent="0.25">
      <c r="A78" s="245" t="s">
        <v>46</v>
      </c>
      <c r="B78" s="244" t="s">
        <v>56</v>
      </c>
      <c r="C78" s="259"/>
      <c r="D78" s="259"/>
      <c r="E78" s="259"/>
      <c r="F78" s="259"/>
      <c r="G78" s="259"/>
      <c r="H78" s="259"/>
      <c r="I78" s="259"/>
      <c r="J78" s="259"/>
      <c r="K78" s="259"/>
      <c r="L78" s="259"/>
      <c r="M78" s="255"/>
    </row>
    <row r="79" spans="1:13" s="16" customFormat="1" hidden="1" x14ac:dyDescent="0.25">
      <c r="A79" s="249"/>
      <c r="B79" s="246" t="s">
        <v>57</v>
      </c>
      <c r="C79" s="261"/>
      <c r="D79" s="261"/>
      <c r="E79" s="261"/>
      <c r="F79" s="261"/>
      <c r="G79" s="261"/>
      <c r="H79" s="261"/>
      <c r="I79" s="261"/>
      <c r="J79" s="261"/>
      <c r="K79" s="261"/>
      <c r="L79" s="261"/>
      <c r="M79" s="253"/>
    </row>
    <row r="80" spans="1:13" s="16" customFormat="1" hidden="1" x14ac:dyDescent="0.25">
      <c r="A80" s="245" t="s">
        <v>46</v>
      </c>
      <c r="B80" s="244" t="s">
        <v>56</v>
      </c>
      <c r="C80" s="259"/>
      <c r="D80" s="259"/>
      <c r="E80" s="259"/>
      <c r="F80" s="259"/>
      <c r="G80" s="259"/>
      <c r="H80" s="259"/>
      <c r="I80" s="259"/>
      <c r="J80" s="259"/>
      <c r="K80" s="259"/>
      <c r="L80" s="259"/>
      <c r="M80" s="255"/>
    </row>
    <row r="81" spans="1:13" s="16" customFormat="1" hidden="1" x14ac:dyDescent="0.25">
      <c r="A81" s="249"/>
      <c r="B81" s="246" t="s">
        <v>57</v>
      </c>
      <c r="C81" s="261"/>
      <c r="D81" s="261"/>
      <c r="E81" s="261"/>
      <c r="F81" s="261"/>
      <c r="G81" s="261"/>
      <c r="H81" s="261"/>
      <c r="I81" s="261"/>
      <c r="J81" s="261"/>
      <c r="K81" s="261"/>
      <c r="L81" s="261"/>
      <c r="M81" s="253"/>
    </row>
    <row r="82" spans="1:13" s="16" customFormat="1" hidden="1" x14ac:dyDescent="0.25">
      <c r="A82" s="245" t="s">
        <v>46</v>
      </c>
      <c r="B82" s="244" t="s">
        <v>56</v>
      </c>
      <c r="C82" s="259"/>
      <c r="D82" s="259"/>
      <c r="E82" s="259"/>
      <c r="F82" s="259"/>
      <c r="G82" s="259"/>
      <c r="H82" s="259"/>
      <c r="I82" s="259"/>
      <c r="J82" s="259"/>
      <c r="K82" s="259"/>
      <c r="L82" s="259"/>
      <c r="M82" s="255"/>
    </row>
    <row r="83" spans="1:13" s="16" customFormat="1" hidden="1" x14ac:dyDescent="0.25">
      <c r="A83" s="249"/>
      <c r="B83" s="246" t="s">
        <v>57</v>
      </c>
      <c r="C83" s="261"/>
      <c r="D83" s="261"/>
      <c r="E83" s="261"/>
      <c r="F83" s="261"/>
      <c r="G83" s="261"/>
      <c r="H83" s="261"/>
      <c r="I83" s="261"/>
      <c r="J83" s="261"/>
      <c r="K83" s="261"/>
      <c r="L83" s="261"/>
      <c r="M83" s="253"/>
    </row>
    <row r="84" spans="1:13" s="16" customFormat="1" hidden="1" x14ac:dyDescent="0.25">
      <c r="A84" s="245" t="s">
        <v>46</v>
      </c>
      <c r="B84" s="244" t="s">
        <v>56</v>
      </c>
      <c r="C84" s="259"/>
      <c r="D84" s="259"/>
      <c r="E84" s="259"/>
      <c r="F84" s="259"/>
      <c r="G84" s="259"/>
      <c r="H84" s="259"/>
      <c r="I84" s="259"/>
      <c r="J84" s="259"/>
      <c r="K84" s="259"/>
      <c r="L84" s="259"/>
      <c r="M84" s="255"/>
    </row>
    <row r="85" spans="1:13" s="16" customFormat="1" hidden="1" x14ac:dyDescent="0.25">
      <c r="A85" s="249"/>
      <c r="B85" s="246" t="s">
        <v>57</v>
      </c>
      <c r="C85" s="261"/>
      <c r="D85" s="261"/>
      <c r="E85" s="261"/>
      <c r="F85" s="261"/>
      <c r="G85" s="261"/>
      <c r="H85" s="261"/>
      <c r="I85" s="261"/>
      <c r="J85" s="261"/>
      <c r="K85" s="261"/>
      <c r="L85" s="261"/>
      <c r="M85" s="253"/>
    </row>
    <row r="86" spans="1:13" hidden="1" x14ac:dyDescent="0.25">
      <c r="A86" s="245" t="s">
        <v>46</v>
      </c>
      <c r="B86" s="244" t="s">
        <v>56</v>
      </c>
      <c r="C86" s="259"/>
      <c r="D86" s="259"/>
      <c r="E86" s="259"/>
      <c r="F86" s="259"/>
      <c r="G86" s="259"/>
      <c r="H86" s="259"/>
      <c r="I86" s="259"/>
      <c r="J86" s="259"/>
      <c r="K86" s="259"/>
      <c r="L86" s="259"/>
      <c r="M86" s="255"/>
    </row>
    <row r="87" spans="1:13" hidden="1" x14ac:dyDescent="0.25">
      <c r="A87" s="249"/>
      <c r="B87" s="246" t="s">
        <v>57</v>
      </c>
      <c r="C87" s="261"/>
      <c r="D87" s="261"/>
      <c r="E87" s="261"/>
      <c r="F87" s="261"/>
      <c r="G87" s="261"/>
      <c r="H87" s="261"/>
      <c r="I87" s="261"/>
      <c r="J87" s="261"/>
      <c r="K87" s="261"/>
      <c r="L87" s="261"/>
      <c r="M87" s="253"/>
    </row>
    <row r="88" spans="1:13" hidden="1" x14ac:dyDescent="0.25">
      <c r="A88" s="245" t="s">
        <v>46</v>
      </c>
      <c r="B88" s="244" t="s">
        <v>56</v>
      </c>
      <c r="C88" s="259"/>
      <c r="D88" s="259"/>
      <c r="E88" s="259"/>
      <c r="F88" s="259"/>
      <c r="G88" s="259"/>
      <c r="H88" s="259"/>
      <c r="I88" s="259"/>
      <c r="J88" s="259"/>
      <c r="K88" s="259"/>
      <c r="L88" s="259"/>
      <c r="M88" s="255"/>
    </row>
    <row r="89" spans="1:13" hidden="1" x14ac:dyDescent="0.25">
      <c r="A89" s="249"/>
      <c r="B89" s="246" t="s">
        <v>57</v>
      </c>
      <c r="C89" s="261"/>
      <c r="D89" s="261"/>
      <c r="E89" s="261"/>
      <c r="F89" s="261"/>
      <c r="G89" s="261"/>
      <c r="H89" s="261"/>
      <c r="I89" s="261"/>
      <c r="J89" s="261"/>
      <c r="K89" s="261"/>
      <c r="L89" s="261"/>
      <c r="M89" s="253"/>
    </row>
    <row r="90" spans="1:13" hidden="1" x14ac:dyDescent="0.25">
      <c r="A90" s="245" t="s">
        <v>46</v>
      </c>
      <c r="B90" s="244" t="s">
        <v>56</v>
      </c>
      <c r="C90" s="259"/>
      <c r="D90" s="259"/>
      <c r="E90" s="259"/>
      <c r="F90" s="259"/>
      <c r="G90" s="259"/>
      <c r="H90" s="259"/>
      <c r="I90" s="259"/>
      <c r="J90" s="259"/>
      <c r="K90" s="259"/>
      <c r="L90" s="259"/>
      <c r="M90" s="255"/>
    </row>
    <row r="91" spans="1:13" hidden="1" x14ac:dyDescent="0.25">
      <c r="A91" s="249"/>
      <c r="B91" s="246" t="s">
        <v>57</v>
      </c>
      <c r="C91" s="261"/>
      <c r="D91" s="261"/>
      <c r="E91" s="261"/>
      <c r="F91" s="261"/>
      <c r="G91" s="261"/>
      <c r="H91" s="261"/>
      <c r="I91" s="261"/>
      <c r="J91" s="261"/>
      <c r="K91" s="261"/>
      <c r="L91" s="261"/>
      <c r="M91" s="253"/>
    </row>
    <row r="92" spans="1:13" hidden="1" x14ac:dyDescent="0.25">
      <c r="A92" s="245" t="s">
        <v>46</v>
      </c>
      <c r="B92" s="244" t="s">
        <v>56</v>
      </c>
      <c r="C92" s="259"/>
      <c r="D92" s="259"/>
      <c r="E92" s="259"/>
      <c r="F92" s="259"/>
      <c r="G92" s="259"/>
      <c r="H92" s="259"/>
      <c r="I92" s="259"/>
      <c r="J92" s="259"/>
      <c r="K92" s="259"/>
      <c r="L92" s="259"/>
      <c r="M92" s="255"/>
    </row>
    <row r="93" spans="1:13" hidden="1" x14ac:dyDescent="0.25">
      <c r="A93" s="249"/>
      <c r="B93" s="246" t="s">
        <v>57</v>
      </c>
      <c r="C93" s="261"/>
      <c r="D93" s="261"/>
      <c r="E93" s="261"/>
      <c r="F93" s="261"/>
      <c r="G93" s="261"/>
      <c r="H93" s="261"/>
      <c r="I93" s="261"/>
      <c r="J93" s="261"/>
      <c r="K93" s="261"/>
      <c r="L93" s="261"/>
      <c r="M93" s="253"/>
    </row>
    <row r="94" spans="1:13" hidden="1" x14ac:dyDescent="0.25">
      <c r="A94" s="245" t="s">
        <v>46</v>
      </c>
      <c r="B94" s="244" t="s">
        <v>56</v>
      </c>
      <c r="C94" s="259"/>
      <c r="D94" s="259"/>
      <c r="E94" s="259"/>
      <c r="F94" s="259"/>
      <c r="G94" s="259"/>
      <c r="H94" s="259"/>
      <c r="I94" s="259"/>
      <c r="J94" s="259"/>
      <c r="K94" s="259"/>
      <c r="L94" s="259"/>
      <c r="M94" s="255"/>
    </row>
    <row r="95" spans="1:13" hidden="1" x14ac:dyDescent="0.25">
      <c r="A95" s="249"/>
      <c r="B95" s="246" t="s">
        <v>57</v>
      </c>
      <c r="C95" s="261"/>
      <c r="D95" s="261"/>
      <c r="E95" s="261"/>
      <c r="F95" s="261"/>
      <c r="G95" s="261"/>
      <c r="H95" s="261"/>
      <c r="I95" s="261"/>
      <c r="J95" s="261"/>
      <c r="K95" s="261"/>
      <c r="L95" s="261"/>
      <c r="M95" s="253"/>
    </row>
    <row r="96" spans="1:13" hidden="1" x14ac:dyDescent="0.25">
      <c r="A96" s="245" t="s">
        <v>46</v>
      </c>
      <c r="B96" s="244" t="s">
        <v>56</v>
      </c>
      <c r="C96" s="259"/>
      <c r="D96" s="259"/>
      <c r="E96" s="259"/>
      <c r="F96" s="259"/>
      <c r="G96" s="259"/>
      <c r="H96" s="259"/>
      <c r="I96" s="259"/>
      <c r="J96" s="259"/>
      <c r="K96" s="259"/>
      <c r="L96" s="259"/>
      <c r="M96" s="255"/>
    </row>
    <row r="97" spans="1:13" hidden="1" x14ac:dyDescent="0.25">
      <c r="A97" s="249"/>
      <c r="B97" s="246" t="s">
        <v>57</v>
      </c>
      <c r="C97" s="261"/>
      <c r="D97" s="261"/>
      <c r="E97" s="261"/>
      <c r="F97" s="261"/>
      <c r="G97" s="261"/>
      <c r="H97" s="261"/>
      <c r="I97" s="261"/>
      <c r="J97" s="261"/>
      <c r="K97" s="261"/>
      <c r="L97" s="261"/>
      <c r="M97" s="253"/>
    </row>
    <row r="98" spans="1:13" hidden="1" x14ac:dyDescent="0.25">
      <c r="A98" s="245" t="s">
        <v>46</v>
      </c>
      <c r="B98" s="244" t="s">
        <v>56</v>
      </c>
      <c r="C98" s="259"/>
      <c r="D98" s="259"/>
      <c r="E98" s="259"/>
      <c r="F98" s="259"/>
      <c r="G98" s="259"/>
      <c r="H98" s="259"/>
      <c r="I98" s="259"/>
      <c r="J98" s="259"/>
      <c r="K98" s="259"/>
      <c r="L98" s="259"/>
      <c r="M98" s="255"/>
    </row>
    <row r="99" spans="1:13" hidden="1" x14ac:dyDescent="0.25">
      <c r="A99" s="249"/>
      <c r="B99" s="246" t="s">
        <v>57</v>
      </c>
      <c r="C99" s="261"/>
      <c r="D99" s="261"/>
      <c r="E99" s="261"/>
      <c r="F99" s="261"/>
      <c r="G99" s="261"/>
      <c r="H99" s="261"/>
      <c r="I99" s="261"/>
      <c r="J99" s="261"/>
      <c r="K99" s="261"/>
      <c r="L99" s="261"/>
      <c r="M99" s="253"/>
    </row>
    <row r="100" spans="1:13" hidden="1" x14ac:dyDescent="0.25">
      <c r="A100" s="245" t="s">
        <v>46</v>
      </c>
      <c r="B100" s="244" t="s">
        <v>56</v>
      </c>
      <c r="C100" s="259"/>
      <c r="D100" s="259"/>
      <c r="E100" s="259"/>
      <c r="F100" s="259"/>
      <c r="G100" s="259"/>
      <c r="H100" s="259"/>
      <c r="I100" s="259"/>
      <c r="J100" s="259"/>
      <c r="K100" s="259"/>
      <c r="L100" s="259"/>
      <c r="M100" s="255"/>
    </row>
    <row r="101" spans="1:13" hidden="1" x14ac:dyDescent="0.25">
      <c r="A101" s="249"/>
      <c r="B101" s="246" t="s">
        <v>57</v>
      </c>
      <c r="C101" s="261"/>
      <c r="D101" s="261"/>
      <c r="E101" s="261"/>
      <c r="F101" s="261"/>
      <c r="G101" s="261"/>
      <c r="H101" s="261"/>
      <c r="I101" s="261"/>
      <c r="J101" s="261"/>
      <c r="K101" s="261"/>
      <c r="L101" s="261"/>
      <c r="M101" s="253"/>
    </row>
    <row r="102" spans="1:13" hidden="1" x14ac:dyDescent="0.25">
      <c r="A102" s="245" t="s">
        <v>46</v>
      </c>
      <c r="B102" s="244" t="s">
        <v>56</v>
      </c>
      <c r="C102" s="259"/>
      <c r="D102" s="259"/>
      <c r="E102" s="259"/>
      <c r="F102" s="259"/>
      <c r="G102" s="259"/>
      <c r="H102" s="259"/>
      <c r="I102" s="259"/>
      <c r="J102" s="259"/>
      <c r="K102" s="259"/>
      <c r="L102" s="259"/>
      <c r="M102" s="255"/>
    </row>
    <row r="103" spans="1:13" hidden="1" x14ac:dyDescent="0.25">
      <c r="A103" s="249"/>
      <c r="B103" s="246" t="s">
        <v>57</v>
      </c>
      <c r="C103" s="261"/>
      <c r="D103" s="261"/>
      <c r="E103" s="261"/>
      <c r="F103" s="261"/>
      <c r="G103" s="261"/>
      <c r="H103" s="261"/>
      <c r="I103" s="261"/>
      <c r="J103" s="261"/>
      <c r="K103" s="261"/>
      <c r="L103" s="261"/>
      <c r="M103" s="253"/>
    </row>
    <row r="104" spans="1:13" hidden="1" x14ac:dyDescent="0.25">
      <c r="A104" s="245" t="s">
        <v>46</v>
      </c>
      <c r="B104" s="244" t="s">
        <v>56</v>
      </c>
      <c r="C104" s="259"/>
      <c r="D104" s="259"/>
      <c r="E104" s="259"/>
      <c r="F104" s="259"/>
      <c r="G104" s="259"/>
      <c r="H104" s="259"/>
      <c r="I104" s="259"/>
      <c r="J104" s="259"/>
      <c r="K104" s="259"/>
      <c r="L104" s="259"/>
      <c r="M104" s="255"/>
    </row>
    <row r="105" spans="1:13" hidden="1" x14ac:dyDescent="0.25">
      <c r="A105" s="249"/>
      <c r="B105" s="246" t="s">
        <v>57</v>
      </c>
      <c r="C105" s="261"/>
      <c r="D105" s="261"/>
      <c r="E105" s="261"/>
      <c r="F105" s="261"/>
      <c r="G105" s="261"/>
      <c r="H105" s="261"/>
      <c r="I105" s="261"/>
      <c r="J105" s="261"/>
      <c r="K105" s="261"/>
      <c r="L105" s="261"/>
      <c r="M105" s="253"/>
    </row>
    <row r="106" spans="1:13" s="16" customFormat="1" hidden="1" x14ac:dyDescent="0.25">
      <c r="A106" s="245" t="s">
        <v>46</v>
      </c>
      <c r="B106" s="244" t="s">
        <v>56</v>
      </c>
      <c r="C106" s="259"/>
      <c r="D106" s="259"/>
      <c r="E106" s="259"/>
      <c r="F106" s="259"/>
      <c r="G106" s="259"/>
      <c r="H106" s="259"/>
      <c r="I106" s="259"/>
      <c r="J106" s="259"/>
      <c r="K106" s="259"/>
      <c r="L106" s="259"/>
      <c r="M106" s="255"/>
    </row>
    <row r="107" spans="1:13" s="16" customFormat="1" hidden="1" x14ac:dyDescent="0.25">
      <c r="A107" s="249"/>
      <c r="B107" s="246" t="s">
        <v>57</v>
      </c>
      <c r="C107" s="261"/>
      <c r="D107" s="261"/>
      <c r="E107" s="261"/>
      <c r="F107" s="261"/>
      <c r="G107" s="261"/>
      <c r="H107" s="261"/>
      <c r="I107" s="261"/>
      <c r="J107" s="261"/>
      <c r="K107" s="261"/>
      <c r="L107" s="261"/>
      <c r="M107" s="253"/>
    </row>
    <row r="108" spans="1:13" hidden="1" x14ac:dyDescent="0.25">
      <c r="A108" s="245" t="s">
        <v>46</v>
      </c>
      <c r="B108" s="244" t="s">
        <v>56</v>
      </c>
      <c r="C108" s="259"/>
      <c r="D108" s="259"/>
      <c r="E108" s="259"/>
      <c r="F108" s="259"/>
      <c r="G108" s="259"/>
      <c r="H108" s="259"/>
      <c r="I108" s="259"/>
      <c r="J108" s="259"/>
      <c r="K108" s="259"/>
      <c r="L108" s="259"/>
      <c r="M108" s="255"/>
    </row>
    <row r="109" spans="1:13" hidden="1" x14ac:dyDescent="0.25">
      <c r="A109" s="249"/>
      <c r="B109" s="246" t="s">
        <v>57</v>
      </c>
      <c r="C109" s="261"/>
      <c r="D109" s="261"/>
      <c r="E109" s="261"/>
      <c r="F109" s="261"/>
      <c r="G109" s="261"/>
      <c r="H109" s="261"/>
      <c r="I109" s="261"/>
      <c r="J109" s="261"/>
      <c r="K109" s="261"/>
      <c r="L109" s="261"/>
      <c r="M109" s="253"/>
    </row>
    <row r="110" spans="1:13" s="12" customFormat="1" ht="28.5" x14ac:dyDescent="0.25">
      <c r="A110" s="384" t="s">
        <v>45</v>
      </c>
      <c r="B110" s="202" t="s">
        <v>56</v>
      </c>
      <c r="C110" s="205">
        <f ca="1">SUMIF($B$12:$L$109,"Faktiski sniegts",C12:C109)</f>
        <v>0</v>
      </c>
      <c r="D110" s="205">
        <f t="shared" ref="D110:L110" ca="1" si="0">SUMIF($B$12:$L$109,"Faktiski sniegts",D12:D109)</f>
        <v>0</v>
      </c>
      <c r="E110" s="205">
        <f t="shared" ca="1" si="0"/>
        <v>0</v>
      </c>
      <c r="F110" s="205">
        <f t="shared" ca="1" si="0"/>
        <v>0</v>
      </c>
      <c r="G110" s="205">
        <f t="shared" ca="1" si="0"/>
        <v>0</v>
      </c>
      <c r="H110" s="205">
        <f t="shared" ca="1" si="0"/>
        <v>0</v>
      </c>
      <c r="I110" s="205">
        <f t="shared" ca="1" si="0"/>
        <v>0</v>
      </c>
      <c r="J110" s="205">
        <f t="shared" ca="1" si="0"/>
        <v>0</v>
      </c>
      <c r="K110" s="205">
        <f t="shared" ca="1" si="0"/>
        <v>0</v>
      </c>
      <c r="L110" s="205">
        <f t="shared" ca="1" si="0"/>
        <v>0</v>
      </c>
      <c r="M110" s="10"/>
    </row>
    <row r="111" spans="1:13" s="12" customFormat="1" ht="15.75" x14ac:dyDescent="0.25">
      <c r="A111" s="384"/>
      <c r="B111" s="201" t="s">
        <v>57</v>
      </c>
      <c r="C111" s="203">
        <f ca="1">SUMIF($B$12:$L$109,"Apmaksai",C12:C109)</f>
        <v>0</v>
      </c>
      <c r="D111" s="203">
        <f t="shared" ref="D111:L111" ca="1" si="1">SUMIF($B$12:$L$109,"Apmaksai",D12:D109)</f>
        <v>0</v>
      </c>
      <c r="E111" s="203">
        <f t="shared" ca="1" si="1"/>
        <v>0</v>
      </c>
      <c r="F111" s="203">
        <f t="shared" ca="1" si="1"/>
        <v>0</v>
      </c>
      <c r="G111" s="203">
        <f t="shared" ca="1" si="1"/>
        <v>0</v>
      </c>
      <c r="H111" s="203">
        <f t="shared" ca="1" si="1"/>
        <v>0</v>
      </c>
      <c r="I111" s="203">
        <f t="shared" ca="1" si="1"/>
        <v>0</v>
      </c>
      <c r="J111" s="203">
        <f t="shared" ca="1" si="1"/>
        <v>0</v>
      </c>
      <c r="K111" s="203">
        <f t="shared" ca="1" si="1"/>
        <v>0</v>
      </c>
      <c r="L111" s="203">
        <f t="shared" ca="1" si="1"/>
        <v>0</v>
      </c>
      <c r="M111" s="8"/>
    </row>
    <row r="112" spans="1:13" s="12" customFormat="1" ht="15.75" x14ac:dyDescent="0.25">
      <c r="A112" s="385" t="s">
        <v>58</v>
      </c>
      <c r="B112" s="385"/>
      <c r="C112" s="204">
        <f ca="1">C111*C9</f>
        <v>0</v>
      </c>
      <c r="D112" s="204">
        <f t="shared" ref="D112:L112" ca="1" si="2">D111*D9</f>
        <v>0</v>
      </c>
      <c r="E112" s="204">
        <f t="shared" ca="1" si="2"/>
        <v>0</v>
      </c>
      <c r="F112" s="204">
        <f t="shared" ca="1" si="2"/>
        <v>0</v>
      </c>
      <c r="G112" s="204">
        <f t="shared" ca="1" si="2"/>
        <v>0</v>
      </c>
      <c r="H112" s="204">
        <f t="shared" ca="1" si="2"/>
        <v>0</v>
      </c>
      <c r="I112" s="204">
        <f t="shared" ca="1" si="2"/>
        <v>0</v>
      </c>
      <c r="J112" s="204">
        <f t="shared" ca="1" si="2"/>
        <v>0</v>
      </c>
      <c r="K112" s="204">
        <f t="shared" ca="1" si="2"/>
        <v>0</v>
      </c>
      <c r="L112" s="204">
        <f t="shared" ca="1" si="2"/>
        <v>0</v>
      </c>
      <c r="M112" s="10"/>
    </row>
    <row r="113" spans="1:16" s="12" customFormat="1" ht="19.5" x14ac:dyDescent="0.25">
      <c r="A113" s="386" t="s">
        <v>59</v>
      </c>
      <c r="B113" s="386"/>
      <c r="C113" s="368">
        <f ca="1">C112+D112+E112+F112+G112+H112+I112+J112+K112+L112</f>
        <v>0</v>
      </c>
      <c r="D113" s="369"/>
      <c r="E113" s="369"/>
      <c r="F113" s="369"/>
      <c r="G113" s="369"/>
      <c r="H113" s="369"/>
      <c r="I113" s="369"/>
      <c r="J113" s="369"/>
      <c r="K113" s="369"/>
      <c r="L113" s="370"/>
      <c r="M113" s="8"/>
    </row>
    <row r="114" spans="1:16" s="236" customFormat="1" ht="15" customHeight="1" x14ac:dyDescent="0.25">
      <c r="A114" s="9"/>
      <c r="B114" s="9"/>
      <c r="C114" s="10"/>
      <c r="D114" s="10"/>
      <c r="E114" s="10"/>
      <c r="F114" s="10"/>
      <c r="G114" s="10"/>
      <c r="H114" s="10"/>
      <c r="I114" s="10"/>
      <c r="J114" s="10"/>
      <c r="K114" s="10"/>
      <c r="L114" s="10"/>
      <c r="M114" s="10"/>
    </row>
    <row r="115" spans="1:16" s="16" customFormat="1" ht="21" customHeight="1" x14ac:dyDescent="0.25">
      <c r="A115" s="236"/>
      <c r="B115" s="236"/>
      <c r="C115" s="388"/>
      <c r="D115" s="388"/>
      <c r="E115" s="388"/>
      <c r="F115" s="388"/>
      <c r="G115" s="388"/>
      <c r="H115" s="237"/>
      <c r="I115" s="237"/>
      <c r="J115" s="387"/>
      <c r="K115" s="387"/>
      <c r="L115" s="387"/>
      <c r="M115" s="236"/>
    </row>
    <row r="116" spans="1:16" s="42" customFormat="1" ht="44.65" customHeight="1" x14ac:dyDescent="0.3">
      <c r="A116" s="16"/>
      <c r="B116" s="16"/>
      <c r="C116" s="16"/>
      <c r="D116" s="16"/>
      <c r="E116" s="16"/>
      <c r="F116" s="16"/>
      <c r="G116" s="16"/>
      <c r="H116" s="16"/>
      <c r="I116" s="16"/>
      <c r="J116" s="16"/>
      <c r="K116" s="16"/>
      <c r="L116" s="16"/>
      <c r="M116" s="191" t="s">
        <v>151</v>
      </c>
    </row>
    <row r="117" spans="1:16" s="16" customFormat="1" ht="38.25" customHeight="1" x14ac:dyDescent="0.25">
      <c r="A117" s="51" t="s">
        <v>63</v>
      </c>
      <c r="B117" s="371" t="s">
        <v>182</v>
      </c>
      <c r="C117" s="371"/>
      <c r="D117" s="371"/>
      <c r="E117" s="371"/>
      <c r="F117" s="371"/>
      <c r="G117" s="371"/>
      <c r="H117" s="371"/>
      <c r="I117" s="371"/>
      <c r="J117" s="371"/>
      <c r="K117" s="371"/>
      <c r="L117" s="371"/>
      <c r="M117" s="371"/>
    </row>
    <row r="118" spans="1:16" s="236" customFormat="1" ht="18.75" x14ac:dyDescent="0.3">
      <c r="A118" s="372" t="s">
        <v>152</v>
      </c>
      <c r="B118" s="372"/>
      <c r="C118" s="372"/>
      <c r="D118" s="372"/>
      <c r="E118" s="372"/>
      <c r="F118" s="372"/>
      <c r="G118" s="372"/>
      <c r="H118" s="372"/>
      <c r="I118" s="372"/>
      <c r="J118" s="372"/>
      <c r="K118" s="372"/>
      <c r="L118" s="372"/>
      <c r="M118" s="372"/>
    </row>
    <row r="119" spans="1:16" s="7" customFormat="1" ht="24.75" customHeight="1" x14ac:dyDescent="0.25">
      <c r="A119" s="373"/>
      <c r="B119" s="373"/>
      <c r="C119" s="373"/>
      <c r="D119" s="373"/>
      <c r="E119" s="373"/>
      <c r="F119" s="373"/>
      <c r="G119" s="373"/>
      <c r="H119" s="373"/>
      <c r="I119" s="373"/>
      <c r="J119" s="373"/>
      <c r="K119" s="373"/>
      <c r="L119" s="373"/>
      <c r="M119" s="373"/>
      <c r="P119" s="35"/>
    </row>
    <row r="120" spans="1:16" s="16" customFormat="1" ht="11.25" customHeight="1" x14ac:dyDescent="0.25">
      <c r="A120" s="228"/>
      <c r="B120" s="228"/>
      <c r="C120" s="266"/>
      <c r="D120" s="267" t="s">
        <v>70</v>
      </c>
      <c r="E120" s="374"/>
      <c r="F120" s="374"/>
      <c r="G120" s="374"/>
      <c r="H120" s="228"/>
      <c r="I120" s="228"/>
      <c r="J120" s="228"/>
      <c r="K120" s="228"/>
      <c r="L120" s="228"/>
      <c r="M120" s="228"/>
    </row>
    <row r="121" spans="1:16" s="16" customFormat="1" ht="10.5" customHeight="1" x14ac:dyDescent="0.25">
      <c r="A121" s="228"/>
      <c r="B121" s="228"/>
      <c r="C121" s="228"/>
      <c r="D121" s="39"/>
      <c r="E121" s="375" t="s">
        <v>71</v>
      </c>
      <c r="F121" s="375"/>
      <c r="G121" s="375"/>
      <c r="H121" s="228"/>
      <c r="I121" s="228"/>
      <c r="J121" s="228"/>
      <c r="K121" s="228"/>
      <c r="L121" s="228"/>
      <c r="M121" s="228"/>
    </row>
    <row r="122" spans="1:16" s="16" customFormat="1" x14ac:dyDescent="0.25">
      <c r="A122" s="188"/>
      <c r="B122" s="188"/>
      <c r="C122" s="188"/>
      <c r="D122" s="188"/>
      <c r="E122" s="188"/>
      <c r="F122" s="188"/>
      <c r="G122" s="188"/>
      <c r="H122" s="188"/>
      <c r="I122" s="188"/>
      <c r="J122" s="188"/>
      <c r="K122" s="188"/>
      <c r="L122" s="188"/>
      <c r="M122" s="188"/>
    </row>
    <row r="123" spans="1:16" s="16" customFormat="1" ht="63.75" customHeight="1" x14ac:dyDescent="0.25">
      <c r="A123" s="376" t="s">
        <v>74</v>
      </c>
      <c r="B123" s="376" t="s">
        <v>47</v>
      </c>
      <c r="C123" s="225" t="s">
        <v>48</v>
      </c>
      <c r="D123" s="225" t="s">
        <v>49</v>
      </c>
      <c r="E123" s="225" t="s">
        <v>50</v>
      </c>
      <c r="F123" s="227" t="s">
        <v>51</v>
      </c>
      <c r="G123" s="227" t="s">
        <v>52</v>
      </c>
      <c r="H123" s="227" t="s">
        <v>53</v>
      </c>
      <c r="I123" s="226" t="s">
        <v>147</v>
      </c>
      <c r="J123" s="226" t="s">
        <v>54</v>
      </c>
      <c r="K123" s="226" t="s">
        <v>77</v>
      </c>
      <c r="L123" s="226" t="s">
        <v>78</v>
      </c>
      <c r="M123" s="377" t="s">
        <v>203</v>
      </c>
    </row>
    <row r="124" spans="1:16" s="16" customFormat="1" x14ac:dyDescent="0.25">
      <c r="A124" s="377"/>
      <c r="B124" s="376"/>
      <c r="C124" s="48">
        <v>21.69</v>
      </c>
      <c r="D124" s="48">
        <v>26.37</v>
      </c>
      <c r="E124" s="48">
        <v>14.66</v>
      </c>
      <c r="F124" s="48">
        <v>21.91</v>
      </c>
      <c r="G124" s="48">
        <v>18.47</v>
      </c>
      <c r="H124" s="49">
        <v>29.33</v>
      </c>
      <c r="I124" s="49">
        <v>37.29</v>
      </c>
      <c r="J124" s="49">
        <v>6.14</v>
      </c>
      <c r="K124" s="49">
        <v>50.89</v>
      </c>
      <c r="L124" s="218">
        <v>57.2</v>
      </c>
      <c r="M124" s="377"/>
    </row>
    <row r="125" spans="1:16" s="16" customFormat="1" x14ac:dyDescent="0.25">
      <c r="A125" s="378"/>
      <c r="B125" s="378"/>
      <c r="C125" s="376" t="s">
        <v>146</v>
      </c>
      <c r="D125" s="376"/>
      <c r="E125" s="376"/>
      <c r="F125" s="376"/>
      <c r="G125" s="376"/>
      <c r="H125" s="378" t="s">
        <v>145</v>
      </c>
      <c r="I125" s="378"/>
      <c r="J125" s="378"/>
      <c r="K125" s="378" t="s">
        <v>55</v>
      </c>
      <c r="L125" s="378"/>
      <c r="M125" s="377"/>
    </row>
    <row r="126" spans="1:16" s="16" customFormat="1" hidden="1" x14ac:dyDescent="0.25">
      <c r="A126" s="248" t="s">
        <v>212</v>
      </c>
      <c r="B126" s="256" t="s">
        <v>213</v>
      </c>
      <c r="C126" s="257" t="s">
        <v>214</v>
      </c>
      <c r="D126" s="257" t="s">
        <v>215</v>
      </c>
      <c r="E126" s="257" t="s">
        <v>216</v>
      </c>
      <c r="F126" s="257" t="s">
        <v>217</v>
      </c>
      <c r="G126" s="257" t="s">
        <v>218</v>
      </c>
      <c r="H126" s="257" t="s">
        <v>219</v>
      </c>
      <c r="I126" s="257" t="s">
        <v>220</v>
      </c>
      <c r="J126" s="257" t="s">
        <v>221</v>
      </c>
      <c r="K126" s="257" t="s">
        <v>222</v>
      </c>
      <c r="L126" s="257" t="s">
        <v>223</v>
      </c>
      <c r="M126" s="247" t="s">
        <v>224</v>
      </c>
    </row>
    <row r="127" spans="1:16" s="16" customFormat="1" x14ac:dyDescent="0.25">
      <c r="A127" s="262" t="s">
        <v>46</v>
      </c>
      <c r="B127" s="244" t="s">
        <v>56</v>
      </c>
      <c r="C127" s="259"/>
      <c r="D127" s="259"/>
      <c r="E127" s="259"/>
      <c r="F127" s="259"/>
      <c r="G127" s="259"/>
      <c r="H127" s="259"/>
      <c r="I127" s="259"/>
      <c r="J127" s="259"/>
      <c r="K127" s="259"/>
      <c r="L127" s="259"/>
      <c r="M127" s="263"/>
    </row>
    <row r="128" spans="1:16" s="16" customFormat="1" x14ac:dyDescent="0.25">
      <c r="A128" s="262"/>
      <c r="B128" s="244" t="s">
        <v>57</v>
      </c>
      <c r="C128" s="259"/>
      <c r="D128" s="259"/>
      <c r="E128" s="259"/>
      <c r="F128" s="259"/>
      <c r="G128" s="259"/>
      <c r="H128" s="259"/>
      <c r="I128" s="259"/>
      <c r="J128" s="259"/>
      <c r="K128" s="259"/>
      <c r="L128" s="259"/>
      <c r="M128" s="263"/>
    </row>
    <row r="129" spans="1:13" s="16" customFormat="1" x14ac:dyDescent="0.25">
      <c r="A129" s="262" t="s">
        <v>46</v>
      </c>
      <c r="B129" s="244" t="s">
        <v>56</v>
      </c>
      <c r="C129" s="259"/>
      <c r="D129" s="259"/>
      <c r="E129" s="259"/>
      <c r="F129" s="259"/>
      <c r="G129" s="259"/>
      <c r="H129" s="259"/>
      <c r="I129" s="259"/>
      <c r="J129" s="259"/>
      <c r="K129" s="259"/>
      <c r="L129" s="259"/>
      <c r="M129" s="263"/>
    </row>
    <row r="130" spans="1:13" s="16" customFormat="1" x14ac:dyDescent="0.25">
      <c r="A130" s="262"/>
      <c r="B130" s="244" t="s">
        <v>57</v>
      </c>
      <c r="C130" s="259"/>
      <c r="D130" s="259"/>
      <c r="E130" s="259"/>
      <c r="F130" s="259"/>
      <c r="G130" s="259"/>
      <c r="H130" s="259"/>
      <c r="I130" s="259"/>
      <c r="J130" s="259"/>
      <c r="K130" s="259"/>
      <c r="L130" s="259"/>
      <c r="M130" s="263"/>
    </row>
    <row r="131" spans="1:13" s="16" customFormat="1" x14ac:dyDescent="0.25">
      <c r="A131" s="262" t="s">
        <v>46</v>
      </c>
      <c r="B131" s="244" t="s">
        <v>56</v>
      </c>
      <c r="C131" s="259"/>
      <c r="D131" s="259"/>
      <c r="E131" s="259"/>
      <c r="F131" s="259"/>
      <c r="G131" s="259"/>
      <c r="H131" s="259"/>
      <c r="I131" s="259"/>
      <c r="J131" s="259"/>
      <c r="K131" s="259"/>
      <c r="L131" s="259"/>
      <c r="M131" s="263"/>
    </row>
    <row r="132" spans="1:13" s="16" customFormat="1" x14ac:dyDescent="0.25">
      <c r="A132" s="262"/>
      <c r="B132" s="244" t="s">
        <v>57</v>
      </c>
      <c r="C132" s="259"/>
      <c r="D132" s="259"/>
      <c r="E132" s="259"/>
      <c r="F132" s="259"/>
      <c r="G132" s="259"/>
      <c r="H132" s="259"/>
      <c r="I132" s="259"/>
      <c r="J132" s="259"/>
      <c r="K132" s="259"/>
      <c r="L132" s="259"/>
      <c r="M132" s="263"/>
    </row>
    <row r="133" spans="1:13" s="16" customFormat="1" x14ac:dyDescent="0.25">
      <c r="A133" s="262" t="s">
        <v>46</v>
      </c>
      <c r="B133" s="244" t="s">
        <v>56</v>
      </c>
      <c r="C133" s="259"/>
      <c r="D133" s="259"/>
      <c r="E133" s="259"/>
      <c r="F133" s="259"/>
      <c r="G133" s="259"/>
      <c r="H133" s="259"/>
      <c r="I133" s="259"/>
      <c r="J133" s="259"/>
      <c r="K133" s="259"/>
      <c r="L133" s="259"/>
      <c r="M133" s="263"/>
    </row>
    <row r="134" spans="1:13" s="16" customFormat="1" x14ac:dyDescent="0.25">
      <c r="A134" s="262"/>
      <c r="B134" s="244" t="s">
        <v>57</v>
      </c>
      <c r="C134" s="259"/>
      <c r="D134" s="259"/>
      <c r="E134" s="259"/>
      <c r="F134" s="259"/>
      <c r="G134" s="259"/>
      <c r="H134" s="259"/>
      <c r="I134" s="259"/>
      <c r="J134" s="259"/>
      <c r="K134" s="259"/>
      <c r="L134" s="259"/>
      <c r="M134" s="263"/>
    </row>
    <row r="135" spans="1:13" s="16" customFormat="1" x14ac:dyDescent="0.25">
      <c r="A135" s="262" t="s">
        <v>46</v>
      </c>
      <c r="B135" s="244" t="s">
        <v>56</v>
      </c>
      <c r="C135" s="259"/>
      <c r="D135" s="259"/>
      <c r="E135" s="259"/>
      <c r="F135" s="259"/>
      <c r="G135" s="259"/>
      <c r="H135" s="259"/>
      <c r="I135" s="259"/>
      <c r="J135" s="259"/>
      <c r="K135" s="259"/>
      <c r="L135" s="259"/>
      <c r="M135" s="263"/>
    </row>
    <row r="136" spans="1:13" s="16" customFormat="1" x14ac:dyDescent="0.25">
      <c r="A136" s="262"/>
      <c r="B136" s="244" t="s">
        <v>57</v>
      </c>
      <c r="C136" s="259"/>
      <c r="D136" s="259"/>
      <c r="E136" s="259"/>
      <c r="F136" s="259"/>
      <c r="G136" s="259"/>
      <c r="H136" s="259"/>
      <c r="I136" s="259"/>
      <c r="J136" s="259"/>
      <c r="K136" s="259"/>
      <c r="L136" s="259"/>
      <c r="M136" s="263"/>
    </row>
    <row r="137" spans="1:13" s="16" customFormat="1" x14ac:dyDescent="0.25">
      <c r="A137" s="262" t="s">
        <v>46</v>
      </c>
      <c r="B137" s="244" t="s">
        <v>56</v>
      </c>
      <c r="C137" s="259"/>
      <c r="D137" s="259"/>
      <c r="E137" s="259"/>
      <c r="F137" s="259"/>
      <c r="G137" s="259"/>
      <c r="H137" s="259"/>
      <c r="I137" s="259"/>
      <c r="J137" s="259"/>
      <c r="K137" s="259"/>
      <c r="L137" s="259"/>
      <c r="M137" s="263"/>
    </row>
    <row r="138" spans="1:13" s="16" customFormat="1" x14ac:dyDescent="0.25">
      <c r="A138" s="262"/>
      <c r="B138" s="244" t="s">
        <v>57</v>
      </c>
      <c r="C138" s="259"/>
      <c r="D138" s="259"/>
      <c r="E138" s="259"/>
      <c r="F138" s="259"/>
      <c r="G138" s="259"/>
      <c r="H138" s="259"/>
      <c r="I138" s="259"/>
      <c r="J138" s="259"/>
      <c r="K138" s="259"/>
      <c r="L138" s="259"/>
      <c r="M138" s="263"/>
    </row>
    <row r="139" spans="1:13" s="16" customFormat="1" x14ac:dyDescent="0.25">
      <c r="A139" s="262" t="s">
        <v>46</v>
      </c>
      <c r="B139" s="244" t="s">
        <v>56</v>
      </c>
      <c r="C139" s="259"/>
      <c r="D139" s="259"/>
      <c r="E139" s="259"/>
      <c r="F139" s="259"/>
      <c r="G139" s="259"/>
      <c r="H139" s="259"/>
      <c r="I139" s="259"/>
      <c r="J139" s="259"/>
      <c r="K139" s="259"/>
      <c r="L139" s="259"/>
      <c r="M139" s="263"/>
    </row>
    <row r="140" spans="1:13" s="16" customFormat="1" x14ac:dyDescent="0.25">
      <c r="A140" s="262"/>
      <c r="B140" s="244" t="s">
        <v>57</v>
      </c>
      <c r="C140" s="259"/>
      <c r="D140" s="259"/>
      <c r="E140" s="259"/>
      <c r="F140" s="259"/>
      <c r="G140" s="259"/>
      <c r="H140" s="259"/>
      <c r="I140" s="259"/>
      <c r="J140" s="259"/>
      <c r="K140" s="259"/>
      <c r="L140" s="259"/>
      <c r="M140" s="263"/>
    </row>
    <row r="141" spans="1:13" s="16" customFormat="1" x14ac:dyDescent="0.25">
      <c r="A141" s="262" t="s">
        <v>46</v>
      </c>
      <c r="B141" s="244" t="s">
        <v>56</v>
      </c>
      <c r="C141" s="259"/>
      <c r="D141" s="259"/>
      <c r="E141" s="259"/>
      <c r="F141" s="259"/>
      <c r="G141" s="259"/>
      <c r="H141" s="259"/>
      <c r="I141" s="259"/>
      <c r="J141" s="259"/>
      <c r="K141" s="259"/>
      <c r="L141" s="259"/>
      <c r="M141" s="263"/>
    </row>
    <row r="142" spans="1:13" s="16" customFormat="1" x14ac:dyDescent="0.25">
      <c r="A142" s="262"/>
      <c r="B142" s="244" t="s">
        <v>57</v>
      </c>
      <c r="C142" s="259"/>
      <c r="D142" s="259"/>
      <c r="E142" s="259"/>
      <c r="F142" s="259"/>
      <c r="G142" s="259"/>
      <c r="H142" s="259"/>
      <c r="I142" s="259"/>
      <c r="J142" s="259"/>
      <c r="K142" s="259"/>
      <c r="L142" s="259"/>
      <c r="M142" s="263"/>
    </row>
    <row r="143" spans="1:13" s="16" customFormat="1" x14ac:dyDescent="0.25">
      <c r="A143" s="262" t="s">
        <v>46</v>
      </c>
      <c r="B143" s="244" t="s">
        <v>56</v>
      </c>
      <c r="C143" s="259"/>
      <c r="D143" s="259"/>
      <c r="E143" s="259"/>
      <c r="F143" s="259"/>
      <c r="G143" s="259"/>
      <c r="H143" s="259"/>
      <c r="I143" s="259"/>
      <c r="J143" s="259"/>
      <c r="K143" s="259"/>
      <c r="L143" s="259"/>
      <c r="M143" s="263"/>
    </row>
    <row r="144" spans="1:13" s="16" customFormat="1" x14ac:dyDescent="0.25">
      <c r="A144" s="262"/>
      <c r="B144" s="244" t="s">
        <v>57</v>
      </c>
      <c r="C144" s="259"/>
      <c r="D144" s="259"/>
      <c r="E144" s="259"/>
      <c r="F144" s="259"/>
      <c r="G144" s="259"/>
      <c r="H144" s="259"/>
      <c r="I144" s="259"/>
      <c r="J144" s="259"/>
      <c r="K144" s="259"/>
      <c r="L144" s="259"/>
      <c r="M144" s="263"/>
    </row>
    <row r="145" spans="1:13" s="16" customFormat="1" x14ac:dyDescent="0.25">
      <c r="A145" s="262" t="s">
        <v>46</v>
      </c>
      <c r="B145" s="244" t="s">
        <v>56</v>
      </c>
      <c r="C145" s="259"/>
      <c r="D145" s="259"/>
      <c r="E145" s="259"/>
      <c r="F145" s="259"/>
      <c r="G145" s="259"/>
      <c r="H145" s="259"/>
      <c r="I145" s="259"/>
      <c r="J145" s="259"/>
      <c r="K145" s="259"/>
      <c r="L145" s="259"/>
      <c r="M145" s="263"/>
    </row>
    <row r="146" spans="1:13" s="16" customFormat="1" x14ac:dyDescent="0.25">
      <c r="A146" s="262"/>
      <c r="B146" s="244" t="s">
        <v>57</v>
      </c>
      <c r="C146" s="259"/>
      <c r="D146" s="259"/>
      <c r="E146" s="259"/>
      <c r="F146" s="259"/>
      <c r="G146" s="259"/>
      <c r="H146" s="259"/>
      <c r="I146" s="259"/>
      <c r="J146" s="259"/>
      <c r="K146" s="259"/>
      <c r="L146" s="259"/>
      <c r="M146" s="263"/>
    </row>
    <row r="147" spans="1:13" s="16" customFormat="1" hidden="1" x14ac:dyDescent="0.25">
      <c r="A147" s="262" t="s">
        <v>46</v>
      </c>
      <c r="B147" s="244" t="s">
        <v>56</v>
      </c>
      <c r="C147" s="259"/>
      <c r="D147" s="259"/>
      <c r="E147" s="259"/>
      <c r="F147" s="259"/>
      <c r="G147" s="259"/>
      <c r="H147" s="259"/>
      <c r="I147" s="259"/>
      <c r="J147" s="259"/>
      <c r="K147" s="259"/>
      <c r="L147" s="259"/>
      <c r="M147" s="263"/>
    </row>
    <row r="148" spans="1:13" s="16" customFormat="1" hidden="1" x14ac:dyDescent="0.25">
      <c r="A148" s="262"/>
      <c r="B148" s="244" t="s">
        <v>57</v>
      </c>
      <c r="C148" s="259"/>
      <c r="D148" s="259"/>
      <c r="E148" s="259"/>
      <c r="F148" s="259"/>
      <c r="G148" s="259"/>
      <c r="H148" s="259"/>
      <c r="I148" s="259"/>
      <c r="J148" s="259"/>
      <c r="K148" s="259"/>
      <c r="L148" s="259"/>
      <c r="M148" s="263"/>
    </row>
    <row r="149" spans="1:13" s="16" customFormat="1" hidden="1" x14ac:dyDescent="0.25">
      <c r="A149" s="262" t="s">
        <v>46</v>
      </c>
      <c r="B149" s="244" t="s">
        <v>56</v>
      </c>
      <c r="C149" s="259"/>
      <c r="D149" s="259"/>
      <c r="E149" s="259"/>
      <c r="F149" s="259"/>
      <c r="G149" s="259"/>
      <c r="H149" s="259"/>
      <c r="I149" s="259"/>
      <c r="J149" s="259"/>
      <c r="K149" s="259"/>
      <c r="L149" s="259"/>
      <c r="M149" s="263"/>
    </row>
    <row r="150" spans="1:13" s="16" customFormat="1" hidden="1" x14ac:dyDescent="0.25">
      <c r="A150" s="262"/>
      <c r="B150" s="244" t="s">
        <v>57</v>
      </c>
      <c r="C150" s="259"/>
      <c r="D150" s="259"/>
      <c r="E150" s="259"/>
      <c r="F150" s="259"/>
      <c r="G150" s="259"/>
      <c r="H150" s="259"/>
      <c r="I150" s="259"/>
      <c r="J150" s="259"/>
      <c r="K150" s="259"/>
      <c r="L150" s="259"/>
      <c r="M150" s="263"/>
    </row>
    <row r="151" spans="1:13" s="16" customFormat="1" hidden="1" x14ac:dyDescent="0.25">
      <c r="A151" s="262" t="s">
        <v>46</v>
      </c>
      <c r="B151" s="244" t="s">
        <v>56</v>
      </c>
      <c r="C151" s="259"/>
      <c r="D151" s="259"/>
      <c r="E151" s="259"/>
      <c r="F151" s="259"/>
      <c r="G151" s="259"/>
      <c r="H151" s="259"/>
      <c r="I151" s="259"/>
      <c r="J151" s="259"/>
      <c r="K151" s="259"/>
      <c r="L151" s="259"/>
      <c r="M151" s="264"/>
    </row>
    <row r="152" spans="1:13" s="16" customFormat="1" hidden="1" x14ac:dyDescent="0.25">
      <c r="A152" s="258"/>
      <c r="B152" s="246" t="s">
        <v>57</v>
      </c>
      <c r="C152" s="261"/>
      <c r="D152" s="261"/>
      <c r="E152" s="261"/>
      <c r="F152" s="261"/>
      <c r="G152" s="261"/>
      <c r="H152" s="261"/>
      <c r="I152" s="261"/>
      <c r="J152" s="261"/>
      <c r="K152" s="261"/>
      <c r="L152" s="261"/>
      <c r="M152" s="265"/>
    </row>
    <row r="153" spans="1:13" s="16" customFormat="1" hidden="1" x14ac:dyDescent="0.25">
      <c r="A153" s="262" t="s">
        <v>46</v>
      </c>
      <c r="B153" s="244" t="s">
        <v>56</v>
      </c>
      <c r="C153" s="259"/>
      <c r="D153" s="259"/>
      <c r="E153" s="259"/>
      <c r="F153" s="259"/>
      <c r="G153" s="259"/>
      <c r="H153" s="259"/>
      <c r="I153" s="259"/>
      <c r="J153" s="259"/>
      <c r="K153" s="259"/>
      <c r="L153" s="259"/>
      <c r="M153" s="263"/>
    </row>
    <row r="154" spans="1:13" s="16" customFormat="1" hidden="1" x14ac:dyDescent="0.25">
      <c r="A154" s="262"/>
      <c r="B154" s="244" t="s">
        <v>57</v>
      </c>
      <c r="C154" s="259"/>
      <c r="D154" s="259"/>
      <c r="E154" s="259"/>
      <c r="F154" s="259"/>
      <c r="G154" s="259"/>
      <c r="H154" s="259"/>
      <c r="I154" s="259"/>
      <c r="J154" s="259"/>
      <c r="K154" s="259"/>
      <c r="L154" s="259"/>
      <c r="M154" s="263"/>
    </row>
    <row r="155" spans="1:13" s="16" customFormat="1" hidden="1" x14ac:dyDescent="0.25">
      <c r="A155" s="262" t="s">
        <v>46</v>
      </c>
      <c r="B155" s="244" t="s">
        <v>56</v>
      </c>
      <c r="C155" s="259"/>
      <c r="D155" s="259"/>
      <c r="E155" s="259"/>
      <c r="F155" s="259"/>
      <c r="G155" s="259"/>
      <c r="H155" s="259"/>
      <c r="I155" s="259"/>
      <c r="J155" s="259"/>
      <c r="K155" s="259"/>
      <c r="L155" s="259"/>
      <c r="M155" s="263"/>
    </row>
    <row r="156" spans="1:13" s="16" customFormat="1" hidden="1" x14ac:dyDescent="0.25">
      <c r="A156" s="262"/>
      <c r="B156" s="244" t="s">
        <v>57</v>
      </c>
      <c r="C156" s="259"/>
      <c r="D156" s="259"/>
      <c r="E156" s="259"/>
      <c r="F156" s="259"/>
      <c r="G156" s="259"/>
      <c r="H156" s="259"/>
      <c r="I156" s="259"/>
      <c r="J156" s="259"/>
      <c r="K156" s="259"/>
      <c r="L156" s="259"/>
      <c r="M156" s="263"/>
    </row>
    <row r="157" spans="1:13" s="16" customFormat="1" hidden="1" x14ac:dyDescent="0.25">
      <c r="A157" s="262" t="s">
        <v>46</v>
      </c>
      <c r="B157" s="244" t="s">
        <v>56</v>
      </c>
      <c r="C157" s="259"/>
      <c r="D157" s="259"/>
      <c r="E157" s="259"/>
      <c r="F157" s="259"/>
      <c r="G157" s="259"/>
      <c r="H157" s="259"/>
      <c r="I157" s="259"/>
      <c r="J157" s="259"/>
      <c r="K157" s="259"/>
      <c r="L157" s="259"/>
      <c r="M157" s="263"/>
    </row>
    <row r="158" spans="1:13" s="16" customFormat="1" hidden="1" x14ac:dyDescent="0.25">
      <c r="A158" s="262"/>
      <c r="B158" s="244" t="s">
        <v>57</v>
      </c>
      <c r="C158" s="259"/>
      <c r="D158" s="259"/>
      <c r="E158" s="259"/>
      <c r="F158" s="259"/>
      <c r="G158" s="259"/>
      <c r="H158" s="259"/>
      <c r="I158" s="259"/>
      <c r="J158" s="259"/>
      <c r="K158" s="259"/>
      <c r="L158" s="259"/>
      <c r="M158" s="263"/>
    </row>
    <row r="159" spans="1:13" s="16" customFormat="1" hidden="1" x14ac:dyDescent="0.25">
      <c r="A159" s="262" t="s">
        <v>46</v>
      </c>
      <c r="B159" s="244" t="s">
        <v>56</v>
      </c>
      <c r="C159" s="259"/>
      <c r="D159" s="259"/>
      <c r="E159" s="259"/>
      <c r="F159" s="259"/>
      <c r="G159" s="259"/>
      <c r="H159" s="259"/>
      <c r="I159" s="259"/>
      <c r="J159" s="259"/>
      <c r="K159" s="259"/>
      <c r="L159" s="259"/>
      <c r="M159" s="263"/>
    </row>
    <row r="160" spans="1:13" s="16" customFormat="1" hidden="1" x14ac:dyDescent="0.25">
      <c r="A160" s="262"/>
      <c r="B160" s="244" t="s">
        <v>57</v>
      </c>
      <c r="C160" s="259"/>
      <c r="D160" s="259"/>
      <c r="E160" s="259"/>
      <c r="F160" s="259"/>
      <c r="G160" s="259"/>
      <c r="H160" s="259"/>
      <c r="I160" s="259"/>
      <c r="J160" s="259"/>
      <c r="K160" s="259"/>
      <c r="L160" s="259"/>
      <c r="M160" s="263"/>
    </row>
    <row r="161" spans="1:13" s="16" customFormat="1" hidden="1" x14ac:dyDescent="0.25">
      <c r="A161" s="262" t="s">
        <v>46</v>
      </c>
      <c r="B161" s="244" t="s">
        <v>56</v>
      </c>
      <c r="C161" s="259"/>
      <c r="D161" s="259"/>
      <c r="E161" s="259"/>
      <c r="F161" s="259"/>
      <c r="G161" s="259"/>
      <c r="H161" s="259"/>
      <c r="I161" s="259"/>
      <c r="J161" s="259"/>
      <c r="K161" s="259"/>
      <c r="L161" s="259"/>
      <c r="M161" s="263"/>
    </row>
    <row r="162" spans="1:13" s="16" customFormat="1" hidden="1" x14ac:dyDescent="0.25">
      <c r="A162" s="262"/>
      <c r="B162" s="244" t="s">
        <v>57</v>
      </c>
      <c r="C162" s="259"/>
      <c r="D162" s="259"/>
      <c r="E162" s="259"/>
      <c r="F162" s="259"/>
      <c r="G162" s="259"/>
      <c r="H162" s="259"/>
      <c r="I162" s="259"/>
      <c r="J162" s="259"/>
      <c r="K162" s="259"/>
      <c r="L162" s="259"/>
      <c r="M162" s="263"/>
    </row>
    <row r="163" spans="1:13" s="16" customFormat="1" hidden="1" x14ac:dyDescent="0.25">
      <c r="A163" s="262" t="s">
        <v>46</v>
      </c>
      <c r="B163" s="244" t="s">
        <v>56</v>
      </c>
      <c r="C163" s="259"/>
      <c r="D163" s="259"/>
      <c r="E163" s="259"/>
      <c r="F163" s="259"/>
      <c r="G163" s="259"/>
      <c r="H163" s="259"/>
      <c r="I163" s="259"/>
      <c r="J163" s="259"/>
      <c r="K163" s="259"/>
      <c r="L163" s="259"/>
      <c r="M163" s="264"/>
    </row>
    <row r="164" spans="1:13" s="16" customFormat="1" hidden="1" x14ac:dyDescent="0.25">
      <c r="A164" s="258"/>
      <c r="B164" s="246" t="s">
        <v>57</v>
      </c>
      <c r="C164" s="261"/>
      <c r="D164" s="261"/>
      <c r="E164" s="261"/>
      <c r="F164" s="261"/>
      <c r="G164" s="261"/>
      <c r="H164" s="261"/>
      <c r="I164" s="261"/>
      <c r="J164" s="261"/>
      <c r="K164" s="261"/>
      <c r="L164" s="261"/>
      <c r="M164" s="265"/>
    </row>
    <row r="165" spans="1:13" s="16" customFormat="1" hidden="1" x14ac:dyDescent="0.25">
      <c r="A165" s="262" t="s">
        <v>46</v>
      </c>
      <c r="B165" s="244" t="s">
        <v>56</v>
      </c>
      <c r="C165" s="259"/>
      <c r="D165" s="259"/>
      <c r="E165" s="259"/>
      <c r="F165" s="259"/>
      <c r="G165" s="259"/>
      <c r="H165" s="259"/>
      <c r="I165" s="259"/>
      <c r="J165" s="259"/>
      <c r="K165" s="259"/>
      <c r="L165" s="259"/>
      <c r="M165" s="263"/>
    </row>
    <row r="166" spans="1:13" s="16" customFormat="1" hidden="1" x14ac:dyDescent="0.25">
      <c r="A166" s="262"/>
      <c r="B166" s="244" t="s">
        <v>57</v>
      </c>
      <c r="C166" s="259"/>
      <c r="D166" s="259"/>
      <c r="E166" s="259"/>
      <c r="F166" s="259"/>
      <c r="G166" s="259"/>
      <c r="H166" s="259"/>
      <c r="I166" s="259"/>
      <c r="J166" s="259"/>
      <c r="K166" s="259"/>
      <c r="L166" s="259"/>
      <c r="M166" s="263"/>
    </row>
    <row r="167" spans="1:13" s="16" customFormat="1" hidden="1" x14ac:dyDescent="0.25">
      <c r="A167" s="262" t="s">
        <v>46</v>
      </c>
      <c r="B167" s="244" t="s">
        <v>56</v>
      </c>
      <c r="C167" s="259"/>
      <c r="D167" s="259"/>
      <c r="E167" s="259"/>
      <c r="F167" s="259"/>
      <c r="G167" s="259"/>
      <c r="H167" s="259"/>
      <c r="I167" s="259"/>
      <c r="J167" s="259"/>
      <c r="K167" s="259"/>
      <c r="L167" s="259"/>
      <c r="M167" s="263"/>
    </row>
    <row r="168" spans="1:13" s="16" customFormat="1" hidden="1" x14ac:dyDescent="0.25">
      <c r="A168" s="262"/>
      <c r="B168" s="244" t="s">
        <v>57</v>
      </c>
      <c r="C168" s="259"/>
      <c r="D168" s="259"/>
      <c r="E168" s="259"/>
      <c r="F168" s="259"/>
      <c r="G168" s="259"/>
      <c r="H168" s="259"/>
      <c r="I168" s="259"/>
      <c r="J168" s="259"/>
      <c r="K168" s="259"/>
      <c r="L168" s="259"/>
      <c r="M168" s="263"/>
    </row>
    <row r="169" spans="1:13" s="16" customFormat="1" hidden="1" x14ac:dyDescent="0.25">
      <c r="A169" s="262" t="s">
        <v>46</v>
      </c>
      <c r="B169" s="244" t="s">
        <v>56</v>
      </c>
      <c r="C169" s="259"/>
      <c r="D169" s="259"/>
      <c r="E169" s="259"/>
      <c r="F169" s="259"/>
      <c r="G169" s="259"/>
      <c r="H169" s="259"/>
      <c r="I169" s="259"/>
      <c r="J169" s="259"/>
      <c r="K169" s="259"/>
      <c r="L169" s="259"/>
      <c r="M169" s="263"/>
    </row>
    <row r="170" spans="1:13" s="16" customFormat="1" hidden="1" x14ac:dyDescent="0.25">
      <c r="A170" s="262"/>
      <c r="B170" s="244" t="s">
        <v>57</v>
      </c>
      <c r="C170" s="259"/>
      <c r="D170" s="259"/>
      <c r="E170" s="259"/>
      <c r="F170" s="259"/>
      <c r="G170" s="259"/>
      <c r="H170" s="259"/>
      <c r="I170" s="259"/>
      <c r="J170" s="259"/>
      <c r="K170" s="259"/>
      <c r="L170" s="259"/>
      <c r="M170" s="263"/>
    </row>
    <row r="171" spans="1:13" s="16" customFormat="1" hidden="1" x14ac:dyDescent="0.25">
      <c r="A171" s="262" t="s">
        <v>46</v>
      </c>
      <c r="B171" s="244" t="s">
        <v>56</v>
      </c>
      <c r="C171" s="259"/>
      <c r="D171" s="259"/>
      <c r="E171" s="259"/>
      <c r="F171" s="259"/>
      <c r="G171" s="259"/>
      <c r="H171" s="259"/>
      <c r="I171" s="259"/>
      <c r="J171" s="259"/>
      <c r="K171" s="259"/>
      <c r="L171" s="259"/>
      <c r="M171" s="263"/>
    </row>
    <row r="172" spans="1:13" s="16" customFormat="1" hidden="1" x14ac:dyDescent="0.25">
      <c r="A172" s="262"/>
      <c r="B172" s="244" t="s">
        <v>57</v>
      </c>
      <c r="C172" s="259"/>
      <c r="D172" s="259"/>
      <c r="E172" s="259"/>
      <c r="F172" s="259"/>
      <c r="G172" s="259"/>
      <c r="H172" s="259"/>
      <c r="I172" s="259"/>
      <c r="J172" s="259"/>
      <c r="K172" s="259"/>
      <c r="L172" s="259"/>
      <c r="M172" s="263"/>
    </row>
    <row r="173" spans="1:13" s="16" customFormat="1" hidden="1" x14ac:dyDescent="0.25">
      <c r="A173" s="262" t="s">
        <v>46</v>
      </c>
      <c r="B173" s="244" t="s">
        <v>56</v>
      </c>
      <c r="C173" s="259"/>
      <c r="D173" s="259"/>
      <c r="E173" s="259"/>
      <c r="F173" s="259"/>
      <c r="G173" s="259"/>
      <c r="H173" s="259"/>
      <c r="I173" s="259"/>
      <c r="J173" s="259"/>
      <c r="K173" s="259"/>
      <c r="L173" s="259"/>
      <c r="M173" s="263"/>
    </row>
    <row r="174" spans="1:13" s="16" customFormat="1" hidden="1" x14ac:dyDescent="0.25">
      <c r="A174" s="262"/>
      <c r="B174" s="244" t="s">
        <v>57</v>
      </c>
      <c r="C174" s="259"/>
      <c r="D174" s="259"/>
      <c r="E174" s="259"/>
      <c r="F174" s="259"/>
      <c r="G174" s="259"/>
      <c r="H174" s="259"/>
      <c r="I174" s="259"/>
      <c r="J174" s="259"/>
      <c r="K174" s="259"/>
      <c r="L174" s="259"/>
      <c r="M174" s="263"/>
    </row>
    <row r="175" spans="1:13" s="16" customFormat="1" hidden="1" x14ac:dyDescent="0.25">
      <c r="A175" s="262" t="s">
        <v>46</v>
      </c>
      <c r="B175" s="244" t="s">
        <v>56</v>
      </c>
      <c r="C175" s="259"/>
      <c r="D175" s="259"/>
      <c r="E175" s="259"/>
      <c r="F175" s="259"/>
      <c r="G175" s="259"/>
      <c r="H175" s="259"/>
      <c r="I175" s="259"/>
      <c r="J175" s="259"/>
      <c r="K175" s="259"/>
      <c r="L175" s="259"/>
      <c r="M175" s="264"/>
    </row>
    <row r="176" spans="1:13" s="16" customFormat="1" hidden="1" x14ac:dyDescent="0.25">
      <c r="A176" s="258"/>
      <c r="B176" s="246" t="s">
        <v>57</v>
      </c>
      <c r="C176" s="261"/>
      <c r="D176" s="261"/>
      <c r="E176" s="261"/>
      <c r="F176" s="261"/>
      <c r="G176" s="261"/>
      <c r="H176" s="261"/>
      <c r="I176" s="261"/>
      <c r="J176" s="261"/>
      <c r="K176" s="261"/>
      <c r="L176" s="261"/>
      <c r="M176" s="265"/>
    </row>
    <row r="177" spans="1:13" s="16" customFormat="1" hidden="1" x14ac:dyDescent="0.25">
      <c r="A177" s="262" t="s">
        <v>46</v>
      </c>
      <c r="B177" s="244" t="s">
        <v>56</v>
      </c>
      <c r="C177" s="259"/>
      <c r="D177" s="259"/>
      <c r="E177" s="259"/>
      <c r="F177" s="259"/>
      <c r="G177" s="259"/>
      <c r="H177" s="259"/>
      <c r="I177" s="259"/>
      <c r="J177" s="259"/>
      <c r="K177" s="259"/>
      <c r="L177" s="259"/>
      <c r="M177" s="263"/>
    </row>
    <row r="178" spans="1:13" s="16" customFormat="1" hidden="1" x14ac:dyDescent="0.25">
      <c r="A178" s="262"/>
      <c r="B178" s="244" t="s">
        <v>57</v>
      </c>
      <c r="C178" s="259"/>
      <c r="D178" s="259"/>
      <c r="E178" s="259"/>
      <c r="F178" s="259"/>
      <c r="G178" s="259"/>
      <c r="H178" s="259"/>
      <c r="I178" s="259"/>
      <c r="J178" s="259"/>
      <c r="K178" s="259"/>
      <c r="L178" s="259"/>
      <c r="M178" s="263"/>
    </row>
    <row r="179" spans="1:13" s="16" customFormat="1" hidden="1" x14ac:dyDescent="0.25">
      <c r="A179" s="262" t="s">
        <v>46</v>
      </c>
      <c r="B179" s="244" t="s">
        <v>56</v>
      </c>
      <c r="C179" s="259"/>
      <c r="D179" s="259"/>
      <c r="E179" s="259"/>
      <c r="F179" s="259"/>
      <c r="G179" s="259"/>
      <c r="H179" s="259"/>
      <c r="I179" s="259"/>
      <c r="J179" s="259"/>
      <c r="K179" s="259"/>
      <c r="L179" s="259"/>
      <c r="M179" s="264"/>
    </row>
    <row r="180" spans="1:13" s="12" customFormat="1" hidden="1" x14ac:dyDescent="0.25">
      <c r="A180" s="258"/>
      <c r="B180" s="246" t="s">
        <v>57</v>
      </c>
      <c r="C180" s="261"/>
      <c r="D180" s="261"/>
      <c r="E180" s="261"/>
      <c r="F180" s="261"/>
      <c r="G180" s="261"/>
      <c r="H180" s="261"/>
      <c r="I180" s="261"/>
      <c r="J180" s="261"/>
      <c r="K180" s="261"/>
      <c r="L180" s="261"/>
      <c r="M180" s="265"/>
    </row>
    <row r="181" spans="1:13" s="16" customFormat="1" hidden="1" x14ac:dyDescent="0.25">
      <c r="A181" s="262" t="s">
        <v>46</v>
      </c>
      <c r="B181" s="244" t="s">
        <v>56</v>
      </c>
      <c r="C181" s="259"/>
      <c r="D181" s="259"/>
      <c r="E181" s="259"/>
      <c r="F181" s="259"/>
      <c r="G181" s="259"/>
      <c r="H181" s="259"/>
      <c r="I181" s="259"/>
      <c r="J181" s="259"/>
      <c r="K181" s="259"/>
      <c r="L181" s="259"/>
      <c r="M181" s="263"/>
    </row>
    <row r="182" spans="1:13" s="16" customFormat="1" hidden="1" x14ac:dyDescent="0.25">
      <c r="A182" s="262"/>
      <c r="B182" s="244" t="s">
        <v>57</v>
      </c>
      <c r="C182" s="259"/>
      <c r="D182" s="259"/>
      <c r="E182" s="259"/>
      <c r="F182" s="259"/>
      <c r="G182" s="259"/>
      <c r="H182" s="259"/>
      <c r="I182" s="259"/>
      <c r="J182" s="259"/>
      <c r="K182" s="259"/>
      <c r="L182" s="259"/>
      <c r="M182" s="263"/>
    </row>
    <row r="183" spans="1:13" s="16" customFormat="1" hidden="1" x14ac:dyDescent="0.25">
      <c r="A183" s="262" t="s">
        <v>46</v>
      </c>
      <c r="B183" s="244" t="s">
        <v>56</v>
      </c>
      <c r="C183" s="259"/>
      <c r="D183" s="259"/>
      <c r="E183" s="259"/>
      <c r="F183" s="259"/>
      <c r="G183" s="259"/>
      <c r="H183" s="259"/>
      <c r="I183" s="259"/>
      <c r="J183" s="259"/>
      <c r="K183" s="259"/>
      <c r="L183" s="259"/>
      <c r="M183" s="263"/>
    </row>
    <row r="184" spans="1:13" s="16" customFormat="1" hidden="1" x14ac:dyDescent="0.25">
      <c r="A184" s="262"/>
      <c r="B184" s="244" t="s">
        <v>57</v>
      </c>
      <c r="C184" s="259"/>
      <c r="D184" s="259"/>
      <c r="E184" s="259"/>
      <c r="F184" s="259"/>
      <c r="G184" s="259"/>
      <c r="H184" s="259"/>
      <c r="I184" s="259"/>
      <c r="J184" s="259"/>
      <c r="K184" s="259"/>
      <c r="L184" s="259"/>
      <c r="M184" s="263"/>
    </row>
    <row r="185" spans="1:13" s="16" customFormat="1" hidden="1" x14ac:dyDescent="0.25">
      <c r="A185" s="262" t="s">
        <v>46</v>
      </c>
      <c r="B185" s="244" t="s">
        <v>56</v>
      </c>
      <c r="C185" s="259"/>
      <c r="D185" s="259"/>
      <c r="E185" s="259"/>
      <c r="F185" s="259"/>
      <c r="G185" s="259"/>
      <c r="H185" s="259"/>
      <c r="I185" s="259"/>
      <c r="J185" s="259"/>
      <c r="K185" s="259"/>
      <c r="L185" s="259"/>
      <c r="M185" s="263"/>
    </row>
    <row r="186" spans="1:13" s="16" customFormat="1" hidden="1" x14ac:dyDescent="0.25">
      <c r="A186" s="262"/>
      <c r="B186" s="244" t="s">
        <v>57</v>
      </c>
      <c r="C186" s="259"/>
      <c r="D186" s="259"/>
      <c r="E186" s="259"/>
      <c r="F186" s="259"/>
      <c r="G186" s="259"/>
      <c r="H186" s="259"/>
      <c r="I186" s="259"/>
      <c r="J186" s="259"/>
      <c r="K186" s="259"/>
      <c r="L186" s="259"/>
      <c r="M186" s="263"/>
    </row>
    <row r="187" spans="1:13" s="16" customFormat="1" hidden="1" x14ac:dyDescent="0.25">
      <c r="A187" s="262" t="s">
        <v>46</v>
      </c>
      <c r="B187" s="244" t="s">
        <v>56</v>
      </c>
      <c r="C187" s="259"/>
      <c r="D187" s="259"/>
      <c r="E187" s="259"/>
      <c r="F187" s="259"/>
      <c r="G187" s="259"/>
      <c r="H187" s="259"/>
      <c r="I187" s="259"/>
      <c r="J187" s="259"/>
      <c r="K187" s="259"/>
      <c r="L187" s="259"/>
      <c r="M187" s="263"/>
    </row>
    <row r="188" spans="1:13" s="16" customFormat="1" hidden="1" x14ac:dyDescent="0.25">
      <c r="A188" s="262"/>
      <c r="B188" s="244" t="s">
        <v>57</v>
      </c>
      <c r="C188" s="259"/>
      <c r="D188" s="259"/>
      <c r="E188" s="259"/>
      <c r="F188" s="259"/>
      <c r="G188" s="259"/>
      <c r="H188" s="259"/>
      <c r="I188" s="259"/>
      <c r="J188" s="259"/>
      <c r="K188" s="259"/>
      <c r="L188" s="259"/>
      <c r="M188" s="263"/>
    </row>
    <row r="189" spans="1:13" s="16" customFormat="1" hidden="1" x14ac:dyDescent="0.25">
      <c r="A189" s="262" t="s">
        <v>46</v>
      </c>
      <c r="B189" s="244" t="s">
        <v>56</v>
      </c>
      <c r="C189" s="259"/>
      <c r="D189" s="259"/>
      <c r="E189" s="259"/>
      <c r="F189" s="259"/>
      <c r="G189" s="259"/>
      <c r="H189" s="259"/>
      <c r="I189" s="259"/>
      <c r="J189" s="259"/>
      <c r="K189" s="259"/>
      <c r="L189" s="259"/>
      <c r="M189" s="263"/>
    </row>
    <row r="190" spans="1:13" s="16" customFormat="1" hidden="1" x14ac:dyDescent="0.25">
      <c r="A190" s="262"/>
      <c r="B190" s="244" t="s">
        <v>57</v>
      </c>
      <c r="C190" s="259"/>
      <c r="D190" s="259"/>
      <c r="E190" s="259"/>
      <c r="F190" s="259"/>
      <c r="G190" s="259"/>
      <c r="H190" s="259"/>
      <c r="I190" s="259"/>
      <c r="J190" s="259"/>
      <c r="K190" s="259"/>
      <c r="L190" s="259"/>
      <c r="M190" s="263"/>
    </row>
    <row r="191" spans="1:13" s="16" customFormat="1" hidden="1" x14ac:dyDescent="0.25">
      <c r="A191" s="262" t="s">
        <v>46</v>
      </c>
      <c r="B191" s="244" t="s">
        <v>56</v>
      </c>
      <c r="C191" s="259"/>
      <c r="D191" s="259"/>
      <c r="E191" s="259"/>
      <c r="F191" s="259"/>
      <c r="G191" s="259"/>
      <c r="H191" s="259"/>
      <c r="I191" s="259"/>
      <c r="J191" s="259"/>
      <c r="K191" s="259"/>
      <c r="L191" s="259"/>
      <c r="M191" s="263"/>
    </row>
    <row r="192" spans="1:13" s="16" customFormat="1" hidden="1" x14ac:dyDescent="0.25">
      <c r="A192" s="262"/>
      <c r="B192" s="244" t="s">
        <v>57</v>
      </c>
      <c r="C192" s="259"/>
      <c r="D192" s="259"/>
      <c r="E192" s="259"/>
      <c r="F192" s="259"/>
      <c r="G192" s="259"/>
      <c r="H192" s="259"/>
      <c r="I192" s="259"/>
      <c r="J192" s="259"/>
      <c r="K192" s="259"/>
      <c r="L192" s="259"/>
      <c r="M192" s="263"/>
    </row>
    <row r="193" spans="1:13" s="16" customFormat="1" hidden="1" x14ac:dyDescent="0.25">
      <c r="A193" s="262" t="s">
        <v>46</v>
      </c>
      <c r="B193" s="244" t="s">
        <v>56</v>
      </c>
      <c r="C193" s="259"/>
      <c r="D193" s="259"/>
      <c r="E193" s="259"/>
      <c r="F193" s="259"/>
      <c r="G193" s="259"/>
      <c r="H193" s="259"/>
      <c r="I193" s="259"/>
      <c r="J193" s="259"/>
      <c r="K193" s="259"/>
      <c r="L193" s="259"/>
      <c r="M193" s="263"/>
    </row>
    <row r="194" spans="1:13" s="16" customFormat="1" hidden="1" x14ac:dyDescent="0.25">
      <c r="A194" s="262"/>
      <c r="B194" s="244" t="s">
        <v>57</v>
      </c>
      <c r="C194" s="259"/>
      <c r="D194" s="259"/>
      <c r="E194" s="259"/>
      <c r="F194" s="259"/>
      <c r="G194" s="259"/>
      <c r="H194" s="259"/>
      <c r="I194" s="259"/>
      <c r="J194" s="259"/>
      <c r="K194" s="259"/>
      <c r="L194" s="259"/>
      <c r="M194" s="263"/>
    </row>
    <row r="195" spans="1:13" s="16" customFormat="1" hidden="1" x14ac:dyDescent="0.25">
      <c r="A195" s="262" t="s">
        <v>46</v>
      </c>
      <c r="B195" s="244" t="s">
        <v>56</v>
      </c>
      <c r="C195" s="259"/>
      <c r="D195" s="259"/>
      <c r="E195" s="259"/>
      <c r="F195" s="259"/>
      <c r="G195" s="259"/>
      <c r="H195" s="259"/>
      <c r="I195" s="259"/>
      <c r="J195" s="259"/>
      <c r="K195" s="259"/>
      <c r="L195" s="259"/>
      <c r="M195" s="263"/>
    </row>
    <row r="196" spans="1:13" s="16" customFormat="1" hidden="1" x14ac:dyDescent="0.25">
      <c r="A196" s="262"/>
      <c r="B196" s="244" t="s">
        <v>57</v>
      </c>
      <c r="C196" s="259"/>
      <c r="D196" s="259"/>
      <c r="E196" s="259"/>
      <c r="F196" s="259"/>
      <c r="G196" s="259"/>
      <c r="H196" s="259"/>
      <c r="I196" s="259"/>
      <c r="J196" s="259"/>
      <c r="K196" s="259"/>
      <c r="L196" s="259"/>
      <c r="M196" s="263"/>
    </row>
    <row r="197" spans="1:13" s="16" customFormat="1" hidden="1" x14ac:dyDescent="0.25">
      <c r="A197" s="262" t="s">
        <v>46</v>
      </c>
      <c r="B197" s="244" t="s">
        <v>56</v>
      </c>
      <c r="C197" s="259"/>
      <c r="D197" s="259"/>
      <c r="E197" s="259"/>
      <c r="F197" s="259"/>
      <c r="G197" s="259"/>
      <c r="H197" s="259"/>
      <c r="I197" s="259"/>
      <c r="J197" s="259"/>
      <c r="K197" s="259"/>
      <c r="L197" s="259"/>
      <c r="M197" s="263"/>
    </row>
    <row r="198" spans="1:13" s="16" customFormat="1" hidden="1" x14ac:dyDescent="0.25">
      <c r="A198" s="262"/>
      <c r="B198" s="244" t="s">
        <v>57</v>
      </c>
      <c r="C198" s="259"/>
      <c r="D198" s="259"/>
      <c r="E198" s="259"/>
      <c r="F198" s="259"/>
      <c r="G198" s="259"/>
      <c r="H198" s="259"/>
      <c r="I198" s="259"/>
      <c r="J198" s="259"/>
      <c r="K198" s="259"/>
      <c r="L198" s="259"/>
      <c r="M198" s="263"/>
    </row>
    <row r="199" spans="1:13" s="16" customFormat="1" hidden="1" x14ac:dyDescent="0.25">
      <c r="A199" s="262" t="s">
        <v>46</v>
      </c>
      <c r="B199" s="244" t="s">
        <v>56</v>
      </c>
      <c r="C199" s="259"/>
      <c r="D199" s="259"/>
      <c r="E199" s="259"/>
      <c r="F199" s="259"/>
      <c r="G199" s="259"/>
      <c r="H199" s="259"/>
      <c r="I199" s="259"/>
      <c r="J199" s="259"/>
      <c r="K199" s="259"/>
      <c r="L199" s="259"/>
      <c r="M199" s="263"/>
    </row>
    <row r="200" spans="1:13" s="16" customFormat="1" hidden="1" x14ac:dyDescent="0.25">
      <c r="A200" s="262"/>
      <c r="B200" s="244" t="s">
        <v>57</v>
      </c>
      <c r="C200" s="259"/>
      <c r="D200" s="259"/>
      <c r="E200" s="259"/>
      <c r="F200" s="259"/>
      <c r="G200" s="259"/>
      <c r="H200" s="259"/>
      <c r="I200" s="259"/>
      <c r="J200" s="259"/>
      <c r="K200" s="259"/>
      <c r="L200" s="259"/>
      <c r="M200" s="263"/>
    </row>
    <row r="201" spans="1:13" s="16" customFormat="1" hidden="1" x14ac:dyDescent="0.25">
      <c r="A201" s="262" t="s">
        <v>46</v>
      </c>
      <c r="B201" s="244" t="s">
        <v>56</v>
      </c>
      <c r="C201" s="259"/>
      <c r="D201" s="259"/>
      <c r="E201" s="259"/>
      <c r="F201" s="259"/>
      <c r="G201" s="259"/>
      <c r="H201" s="259"/>
      <c r="I201" s="259"/>
      <c r="J201" s="259"/>
      <c r="K201" s="259"/>
      <c r="L201" s="259"/>
      <c r="M201" s="263"/>
    </row>
    <row r="202" spans="1:13" s="16" customFormat="1" hidden="1" x14ac:dyDescent="0.25">
      <c r="A202" s="262"/>
      <c r="B202" s="244" t="s">
        <v>57</v>
      </c>
      <c r="C202" s="259"/>
      <c r="D202" s="259"/>
      <c r="E202" s="259"/>
      <c r="F202" s="259"/>
      <c r="G202" s="259"/>
      <c r="H202" s="259"/>
      <c r="I202" s="259"/>
      <c r="J202" s="259"/>
      <c r="K202" s="259"/>
      <c r="L202" s="259"/>
      <c r="M202" s="263"/>
    </row>
    <row r="203" spans="1:13" s="16" customFormat="1" hidden="1" x14ac:dyDescent="0.25">
      <c r="A203" s="262" t="s">
        <v>46</v>
      </c>
      <c r="B203" s="244" t="s">
        <v>56</v>
      </c>
      <c r="C203" s="259"/>
      <c r="D203" s="259"/>
      <c r="E203" s="259"/>
      <c r="F203" s="259"/>
      <c r="G203" s="259"/>
      <c r="H203" s="259"/>
      <c r="I203" s="259"/>
      <c r="J203" s="259"/>
      <c r="K203" s="259"/>
      <c r="L203" s="259"/>
      <c r="M203" s="263"/>
    </row>
    <row r="204" spans="1:13" s="16" customFormat="1" hidden="1" x14ac:dyDescent="0.25">
      <c r="A204" s="262"/>
      <c r="B204" s="244" t="s">
        <v>57</v>
      </c>
      <c r="C204" s="259"/>
      <c r="D204" s="259"/>
      <c r="E204" s="259"/>
      <c r="F204" s="259"/>
      <c r="G204" s="259"/>
      <c r="H204" s="259"/>
      <c r="I204" s="259"/>
      <c r="J204" s="259"/>
      <c r="K204" s="259"/>
      <c r="L204" s="259"/>
      <c r="M204" s="263"/>
    </row>
    <row r="205" spans="1:13" s="16" customFormat="1" hidden="1" x14ac:dyDescent="0.25">
      <c r="A205" s="262" t="s">
        <v>46</v>
      </c>
      <c r="B205" s="244" t="s">
        <v>56</v>
      </c>
      <c r="C205" s="259"/>
      <c r="D205" s="259"/>
      <c r="E205" s="259"/>
      <c r="F205" s="259"/>
      <c r="G205" s="259"/>
      <c r="H205" s="259"/>
      <c r="I205" s="259"/>
      <c r="J205" s="259"/>
      <c r="K205" s="259"/>
      <c r="L205" s="259"/>
      <c r="M205" s="263"/>
    </row>
    <row r="206" spans="1:13" s="16" customFormat="1" hidden="1" x14ac:dyDescent="0.25">
      <c r="A206" s="262"/>
      <c r="B206" s="244" t="s">
        <v>57</v>
      </c>
      <c r="C206" s="259"/>
      <c r="D206" s="259"/>
      <c r="E206" s="259"/>
      <c r="F206" s="259"/>
      <c r="G206" s="259"/>
      <c r="H206" s="259"/>
      <c r="I206" s="259"/>
      <c r="J206" s="259"/>
      <c r="K206" s="259"/>
      <c r="L206" s="259"/>
      <c r="M206" s="263"/>
    </row>
    <row r="207" spans="1:13" s="16" customFormat="1" hidden="1" x14ac:dyDescent="0.25">
      <c r="A207" s="262" t="s">
        <v>46</v>
      </c>
      <c r="B207" s="244" t="s">
        <v>56</v>
      </c>
      <c r="C207" s="259"/>
      <c r="D207" s="259"/>
      <c r="E207" s="259"/>
      <c r="F207" s="259"/>
      <c r="G207" s="259"/>
      <c r="H207" s="259"/>
      <c r="I207" s="259"/>
      <c r="J207" s="259"/>
      <c r="K207" s="259"/>
      <c r="L207" s="259"/>
      <c r="M207" s="263"/>
    </row>
    <row r="208" spans="1:13" s="16" customFormat="1" hidden="1" x14ac:dyDescent="0.25">
      <c r="A208" s="262"/>
      <c r="B208" s="244" t="s">
        <v>57</v>
      </c>
      <c r="C208" s="259"/>
      <c r="D208" s="259"/>
      <c r="E208" s="259"/>
      <c r="F208" s="259"/>
      <c r="G208" s="259"/>
      <c r="H208" s="259"/>
      <c r="I208" s="259"/>
      <c r="J208" s="259"/>
      <c r="K208" s="259"/>
      <c r="L208" s="259"/>
      <c r="M208" s="263"/>
    </row>
    <row r="209" spans="1:13" s="16" customFormat="1" hidden="1" x14ac:dyDescent="0.25">
      <c r="A209" s="262" t="s">
        <v>46</v>
      </c>
      <c r="B209" s="244" t="s">
        <v>56</v>
      </c>
      <c r="C209" s="259"/>
      <c r="D209" s="259"/>
      <c r="E209" s="259"/>
      <c r="F209" s="259"/>
      <c r="G209" s="259"/>
      <c r="H209" s="259"/>
      <c r="I209" s="259"/>
      <c r="J209" s="259"/>
      <c r="K209" s="259"/>
      <c r="L209" s="259"/>
      <c r="M209" s="263"/>
    </row>
    <row r="210" spans="1:13" s="16" customFormat="1" hidden="1" x14ac:dyDescent="0.25">
      <c r="A210" s="262"/>
      <c r="B210" s="244" t="s">
        <v>57</v>
      </c>
      <c r="C210" s="259"/>
      <c r="D210" s="259"/>
      <c r="E210" s="259"/>
      <c r="F210" s="259"/>
      <c r="G210" s="259"/>
      <c r="H210" s="259"/>
      <c r="I210" s="259"/>
      <c r="J210" s="259"/>
      <c r="K210" s="259"/>
      <c r="L210" s="259"/>
      <c r="M210" s="263"/>
    </row>
    <row r="211" spans="1:13" s="16" customFormat="1" hidden="1" x14ac:dyDescent="0.25">
      <c r="A211" s="262" t="s">
        <v>46</v>
      </c>
      <c r="B211" s="244" t="s">
        <v>56</v>
      </c>
      <c r="C211" s="259"/>
      <c r="D211" s="259"/>
      <c r="E211" s="259"/>
      <c r="F211" s="259"/>
      <c r="G211" s="259"/>
      <c r="H211" s="259"/>
      <c r="I211" s="259"/>
      <c r="J211" s="259"/>
      <c r="K211" s="259"/>
      <c r="L211" s="259"/>
      <c r="M211" s="263"/>
    </row>
    <row r="212" spans="1:13" s="16" customFormat="1" hidden="1" x14ac:dyDescent="0.25">
      <c r="A212" s="262"/>
      <c r="B212" s="244" t="s">
        <v>57</v>
      </c>
      <c r="C212" s="259"/>
      <c r="D212" s="259"/>
      <c r="E212" s="259"/>
      <c r="F212" s="259"/>
      <c r="G212" s="259"/>
      <c r="H212" s="259"/>
      <c r="I212" s="259"/>
      <c r="J212" s="259"/>
      <c r="K212" s="259"/>
      <c r="L212" s="259"/>
      <c r="M212" s="263"/>
    </row>
    <row r="213" spans="1:13" s="16" customFormat="1" hidden="1" x14ac:dyDescent="0.25">
      <c r="A213" s="262" t="s">
        <v>46</v>
      </c>
      <c r="B213" s="244" t="s">
        <v>56</v>
      </c>
      <c r="C213" s="259"/>
      <c r="D213" s="259"/>
      <c r="E213" s="259"/>
      <c r="F213" s="259"/>
      <c r="G213" s="259"/>
      <c r="H213" s="259"/>
      <c r="I213" s="259"/>
      <c r="J213" s="259"/>
      <c r="K213" s="259"/>
      <c r="L213" s="259"/>
      <c r="M213" s="264"/>
    </row>
    <row r="214" spans="1:13" s="12" customFormat="1" hidden="1" x14ac:dyDescent="0.25">
      <c r="A214" s="258"/>
      <c r="B214" s="246" t="s">
        <v>57</v>
      </c>
      <c r="C214" s="261"/>
      <c r="D214" s="261"/>
      <c r="E214" s="261"/>
      <c r="F214" s="261"/>
      <c r="G214" s="261"/>
      <c r="H214" s="261"/>
      <c r="I214" s="261"/>
      <c r="J214" s="261"/>
      <c r="K214" s="261"/>
      <c r="L214" s="261"/>
      <c r="M214" s="265"/>
    </row>
    <row r="215" spans="1:13" s="16" customFormat="1" hidden="1" x14ac:dyDescent="0.25">
      <c r="A215" s="262" t="s">
        <v>46</v>
      </c>
      <c r="B215" s="244" t="s">
        <v>56</v>
      </c>
      <c r="C215" s="259"/>
      <c r="D215" s="259"/>
      <c r="E215" s="259"/>
      <c r="F215" s="259"/>
      <c r="G215" s="259"/>
      <c r="H215" s="259"/>
      <c r="I215" s="259"/>
      <c r="J215" s="259"/>
      <c r="K215" s="259"/>
      <c r="L215" s="259"/>
      <c r="M215" s="263"/>
    </row>
    <row r="216" spans="1:13" s="16" customFormat="1" hidden="1" x14ac:dyDescent="0.25">
      <c r="A216" s="262"/>
      <c r="B216" s="244" t="s">
        <v>57</v>
      </c>
      <c r="C216" s="259"/>
      <c r="D216" s="259"/>
      <c r="E216" s="259"/>
      <c r="F216" s="259"/>
      <c r="G216" s="259"/>
      <c r="H216" s="259"/>
      <c r="I216" s="259"/>
      <c r="J216" s="259"/>
      <c r="K216" s="259"/>
      <c r="L216" s="259"/>
      <c r="M216" s="263"/>
    </row>
    <row r="217" spans="1:13" s="16" customFormat="1" hidden="1" x14ac:dyDescent="0.25">
      <c r="A217" s="262" t="s">
        <v>46</v>
      </c>
      <c r="B217" s="244" t="s">
        <v>56</v>
      </c>
      <c r="C217" s="259"/>
      <c r="D217" s="259"/>
      <c r="E217" s="259"/>
      <c r="F217" s="259"/>
      <c r="G217" s="259"/>
      <c r="H217" s="259"/>
      <c r="I217" s="259"/>
      <c r="J217" s="259"/>
      <c r="K217" s="259"/>
      <c r="L217" s="259"/>
      <c r="M217" s="263"/>
    </row>
    <row r="218" spans="1:13" s="16" customFormat="1" hidden="1" x14ac:dyDescent="0.25">
      <c r="A218" s="262"/>
      <c r="B218" s="244" t="s">
        <v>57</v>
      </c>
      <c r="C218" s="259"/>
      <c r="D218" s="259"/>
      <c r="E218" s="259"/>
      <c r="F218" s="259"/>
      <c r="G218" s="259"/>
      <c r="H218" s="259"/>
      <c r="I218" s="259"/>
      <c r="J218" s="259"/>
      <c r="K218" s="259"/>
      <c r="L218" s="259"/>
      <c r="M218" s="263"/>
    </row>
    <row r="219" spans="1:13" s="16" customFormat="1" hidden="1" x14ac:dyDescent="0.25">
      <c r="A219" s="262" t="s">
        <v>46</v>
      </c>
      <c r="B219" s="244" t="s">
        <v>56</v>
      </c>
      <c r="C219" s="259"/>
      <c r="D219" s="259"/>
      <c r="E219" s="259"/>
      <c r="F219" s="259"/>
      <c r="G219" s="259"/>
      <c r="H219" s="259"/>
      <c r="I219" s="259"/>
      <c r="J219" s="259"/>
      <c r="K219" s="259"/>
      <c r="L219" s="259"/>
      <c r="M219" s="263"/>
    </row>
    <row r="220" spans="1:13" s="16" customFormat="1" hidden="1" x14ac:dyDescent="0.25">
      <c r="A220" s="262"/>
      <c r="B220" s="244" t="s">
        <v>57</v>
      </c>
      <c r="C220" s="259"/>
      <c r="D220" s="259"/>
      <c r="E220" s="259"/>
      <c r="F220" s="259"/>
      <c r="G220" s="259"/>
      <c r="H220" s="259"/>
      <c r="I220" s="259"/>
      <c r="J220" s="259"/>
      <c r="K220" s="259"/>
      <c r="L220" s="259"/>
      <c r="M220" s="263"/>
    </row>
    <row r="221" spans="1:13" s="16" customFormat="1" hidden="1" x14ac:dyDescent="0.25">
      <c r="A221" s="262" t="s">
        <v>46</v>
      </c>
      <c r="B221" s="244" t="s">
        <v>56</v>
      </c>
      <c r="C221" s="259"/>
      <c r="D221" s="259"/>
      <c r="E221" s="259"/>
      <c r="F221" s="259"/>
      <c r="G221" s="259"/>
      <c r="H221" s="259"/>
      <c r="I221" s="259"/>
      <c r="J221" s="259"/>
      <c r="K221" s="259"/>
      <c r="L221" s="259"/>
      <c r="M221" s="263"/>
    </row>
    <row r="222" spans="1:13" s="16" customFormat="1" hidden="1" x14ac:dyDescent="0.25">
      <c r="A222" s="262"/>
      <c r="B222" s="244" t="s">
        <v>57</v>
      </c>
      <c r="C222" s="259"/>
      <c r="D222" s="259"/>
      <c r="E222" s="259"/>
      <c r="F222" s="259"/>
      <c r="G222" s="259"/>
      <c r="H222" s="259"/>
      <c r="I222" s="259"/>
      <c r="J222" s="259"/>
      <c r="K222" s="259"/>
      <c r="L222" s="259"/>
      <c r="M222" s="263"/>
    </row>
    <row r="223" spans="1:13" s="16" customFormat="1" hidden="1" x14ac:dyDescent="0.25">
      <c r="A223" s="262" t="s">
        <v>46</v>
      </c>
      <c r="B223" s="244" t="s">
        <v>56</v>
      </c>
      <c r="C223" s="259"/>
      <c r="D223" s="259"/>
      <c r="E223" s="259"/>
      <c r="F223" s="259"/>
      <c r="G223" s="259"/>
      <c r="H223" s="259"/>
      <c r="I223" s="259"/>
      <c r="J223" s="259"/>
      <c r="K223" s="259"/>
      <c r="L223" s="259"/>
      <c r="M223" s="263"/>
    </row>
    <row r="224" spans="1:13" s="16" customFormat="1" hidden="1" x14ac:dyDescent="0.25">
      <c r="A224" s="262"/>
      <c r="B224" s="244" t="s">
        <v>57</v>
      </c>
      <c r="C224" s="259"/>
      <c r="D224" s="259"/>
      <c r="E224" s="259"/>
      <c r="F224" s="259"/>
      <c r="G224" s="259"/>
      <c r="H224" s="259"/>
      <c r="I224" s="259"/>
      <c r="J224" s="259"/>
      <c r="K224" s="259"/>
      <c r="L224" s="259"/>
      <c r="M224" s="263"/>
    </row>
    <row r="225" spans="1:16" s="16" customFormat="1" hidden="1" x14ac:dyDescent="0.25">
      <c r="A225" s="262" t="s">
        <v>46</v>
      </c>
      <c r="B225" s="244" t="s">
        <v>56</v>
      </c>
      <c r="C225" s="259"/>
      <c r="D225" s="259"/>
      <c r="E225" s="259"/>
      <c r="F225" s="259"/>
      <c r="G225" s="259"/>
      <c r="H225" s="259"/>
      <c r="I225" s="259"/>
      <c r="J225" s="259"/>
      <c r="K225" s="259"/>
      <c r="L225" s="259"/>
      <c r="M225" s="264"/>
    </row>
    <row r="226" spans="1:16" s="12" customFormat="1" hidden="1" x14ac:dyDescent="0.25">
      <c r="A226" s="258"/>
      <c r="B226" s="246" t="s">
        <v>57</v>
      </c>
      <c r="C226" s="261"/>
      <c r="D226" s="261"/>
      <c r="E226" s="261"/>
      <c r="F226" s="261"/>
      <c r="G226" s="261"/>
      <c r="H226" s="261"/>
      <c r="I226" s="261"/>
      <c r="J226" s="261"/>
      <c r="K226" s="261"/>
      <c r="L226" s="261"/>
      <c r="M226" s="265"/>
    </row>
    <row r="227" spans="1:16" s="12" customFormat="1" ht="15.75" customHeight="1" x14ac:dyDescent="0.25">
      <c r="A227" s="384" t="s">
        <v>45</v>
      </c>
      <c r="B227" s="202" t="s">
        <v>56</v>
      </c>
      <c r="C227" s="205">
        <f ca="1">SUMIF($B$127:$L$226,"Faktiski sniegts",C127:C226)</f>
        <v>0</v>
      </c>
      <c r="D227" s="205">
        <f t="shared" ref="D227:L227" ca="1" si="3">SUMIF($B$127:$L$226,"Faktiski sniegts",D127:D226)</f>
        <v>0</v>
      </c>
      <c r="E227" s="205">
        <f t="shared" ca="1" si="3"/>
        <v>0</v>
      </c>
      <c r="F227" s="205">
        <f t="shared" ca="1" si="3"/>
        <v>0</v>
      </c>
      <c r="G227" s="205">
        <f t="shared" ca="1" si="3"/>
        <v>0</v>
      </c>
      <c r="H227" s="205">
        <f t="shared" ca="1" si="3"/>
        <v>0</v>
      </c>
      <c r="I227" s="205">
        <f t="shared" ca="1" si="3"/>
        <v>0</v>
      </c>
      <c r="J227" s="205">
        <f t="shared" ca="1" si="3"/>
        <v>0</v>
      </c>
      <c r="K227" s="205">
        <f t="shared" ca="1" si="3"/>
        <v>0</v>
      </c>
      <c r="L227" s="205">
        <f t="shared" ca="1" si="3"/>
        <v>0</v>
      </c>
      <c r="M227" s="10"/>
    </row>
    <row r="228" spans="1:16" s="12" customFormat="1" ht="20.25" customHeight="1" x14ac:dyDescent="0.25">
      <c r="A228" s="384"/>
      <c r="B228" s="201" t="s">
        <v>57</v>
      </c>
      <c r="C228" s="203">
        <f ca="1">SUMIF($B$127:$L$226,"Apmaksai",C127:C226)</f>
        <v>0</v>
      </c>
      <c r="D228" s="203">
        <f t="shared" ref="D228:L228" ca="1" si="4">SUMIF($B$127:$L$226,"Apmaksai",D127:D226)</f>
        <v>0</v>
      </c>
      <c r="E228" s="203">
        <f t="shared" ca="1" si="4"/>
        <v>0</v>
      </c>
      <c r="F228" s="203">
        <f t="shared" ca="1" si="4"/>
        <v>0</v>
      </c>
      <c r="G228" s="203">
        <f t="shared" ca="1" si="4"/>
        <v>0</v>
      </c>
      <c r="H228" s="203">
        <f t="shared" ca="1" si="4"/>
        <v>0</v>
      </c>
      <c r="I228" s="203">
        <f t="shared" ca="1" si="4"/>
        <v>0</v>
      </c>
      <c r="J228" s="203">
        <f t="shared" ca="1" si="4"/>
        <v>0</v>
      </c>
      <c r="K228" s="203">
        <f t="shared" ca="1" si="4"/>
        <v>0</v>
      </c>
      <c r="L228" s="203">
        <f t="shared" ca="1" si="4"/>
        <v>0</v>
      </c>
      <c r="M228" s="8"/>
    </row>
    <row r="229" spans="1:16" ht="15.75" x14ac:dyDescent="0.25">
      <c r="A229" s="385" t="s">
        <v>58</v>
      </c>
      <c r="B229" s="385"/>
      <c r="C229" s="204">
        <f t="shared" ref="C229:L229" ca="1" si="5">C228*C124</f>
        <v>0</v>
      </c>
      <c r="D229" s="204">
        <f t="shared" ca="1" si="5"/>
        <v>0</v>
      </c>
      <c r="E229" s="204">
        <f t="shared" ca="1" si="5"/>
        <v>0</v>
      </c>
      <c r="F229" s="204">
        <f t="shared" ca="1" si="5"/>
        <v>0</v>
      </c>
      <c r="G229" s="204">
        <f t="shared" ca="1" si="5"/>
        <v>0</v>
      </c>
      <c r="H229" s="204">
        <f t="shared" ca="1" si="5"/>
        <v>0</v>
      </c>
      <c r="I229" s="204">
        <f t="shared" ca="1" si="5"/>
        <v>0</v>
      </c>
      <c r="J229" s="204">
        <f t="shared" ca="1" si="5"/>
        <v>0</v>
      </c>
      <c r="K229" s="204">
        <f t="shared" ca="1" si="5"/>
        <v>0</v>
      </c>
      <c r="L229" s="204">
        <f t="shared" ca="1" si="5"/>
        <v>0</v>
      </c>
      <c r="M229" s="10"/>
    </row>
    <row r="230" spans="1:16" ht="19.5" x14ac:dyDescent="0.25">
      <c r="A230" s="386" t="s">
        <v>59</v>
      </c>
      <c r="B230" s="386"/>
      <c r="C230" s="368">
        <f ca="1">C229+D229+E229+F229+G229+H229+I229+J229+K229+L229</f>
        <v>0</v>
      </c>
      <c r="D230" s="369"/>
      <c r="E230" s="369"/>
      <c r="F230" s="369"/>
      <c r="G230" s="369"/>
      <c r="H230" s="369"/>
      <c r="I230" s="369"/>
      <c r="J230" s="369"/>
      <c r="K230" s="369"/>
      <c r="L230" s="370"/>
      <c r="M230" s="8"/>
    </row>
    <row r="231" spans="1:16" s="16" customFormat="1" ht="21" customHeight="1" x14ac:dyDescent="0.25">
      <c r="A231" s="11"/>
      <c r="B231" s="11"/>
      <c r="C231" s="11"/>
      <c r="D231" s="11"/>
      <c r="E231" s="11"/>
      <c r="F231" s="11"/>
      <c r="G231" s="11"/>
      <c r="H231" s="11"/>
      <c r="I231" s="11"/>
      <c r="J231" s="11"/>
      <c r="K231" s="11"/>
      <c r="L231" s="11"/>
      <c r="M231" s="11"/>
    </row>
    <row r="232" spans="1:16" s="42" customFormat="1" ht="44.65" customHeight="1" x14ac:dyDescent="0.3">
      <c r="A232" s="11"/>
      <c r="B232" s="11"/>
      <c r="C232" s="11"/>
      <c r="D232" s="11"/>
      <c r="E232" s="11"/>
      <c r="F232" s="11"/>
      <c r="G232" s="11"/>
      <c r="H232" s="11"/>
      <c r="I232" s="11"/>
      <c r="J232" s="11"/>
      <c r="K232" s="11"/>
      <c r="L232" s="11"/>
      <c r="M232" s="11"/>
    </row>
    <row r="233" spans="1:16" s="16" customFormat="1" ht="21" customHeight="1" x14ac:dyDescent="0.25">
      <c r="A233" s="17"/>
      <c r="B233" s="17"/>
      <c r="C233" s="17"/>
      <c r="D233" s="17"/>
      <c r="E233" s="17"/>
      <c r="F233" s="17"/>
      <c r="G233" s="17"/>
      <c r="H233" s="17"/>
      <c r="I233" s="17"/>
      <c r="J233" s="17"/>
      <c r="K233" s="17"/>
      <c r="L233" s="17"/>
      <c r="M233" s="191" t="s">
        <v>151</v>
      </c>
    </row>
    <row r="234" spans="1:16" s="236" customFormat="1" ht="44.25" customHeight="1" x14ac:dyDescent="0.25">
      <c r="A234" s="272" t="s">
        <v>63</v>
      </c>
      <c r="B234" s="371" t="s">
        <v>182</v>
      </c>
      <c r="C234" s="371"/>
      <c r="D234" s="371"/>
      <c r="E234" s="371"/>
      <c r="F234" s="371"/>
      <c r="G234" s="371"/>
      <c r="H234" s="371"/>
      <c r="I234" s="371"/>
      <c r="J234" s="371"/>
      <c r="K234" s="371"/>
      <c r="L234" s="371"/>
      <c r="M234" s="371"/>
    </row>
    <row r="235" spans="1:16" s="7" customFormat="1" ht="24.75" customHeight="1" x14ac:dyDescent="0.3">
      <c r="A235" s="382" t="s">
        <v>152</v>
      </c>
      <c r="B235" s="382"/>
      <c r="C235" s="382"/>
      <c r="D235" s="382"/>
      <c r="E235" s="382"/>
      <c r="F235" s="382"/>
      <c r="G235" s="382"/>
      <c r="H235" s="382"/>
      <c r="I235" s="382"/>
      <c r="J235" s="382"/>
      <c r="K235" s="382"/>
      <c r="L235" s="382"/>
      <c r="M235" s="382"/>
      <c r="P235" s="35"/>
    </row>
    <row r="236" spans="1:16" s="16" customFormat="1" ht="11.25" customHeight="1" x14ac:dyDescent="0.25">
      <c r="A236" s="383"/>
      <c r="B236" s="383"/>
      <c r="C236" s="383"/>
      <c r="D236" s="383"/>
      <c r="E236" s="383"/>
      <c r="F236" s="383"/>
      <c r="G236" s="383"/>
      <c r="H236" s="383"/>
      <c r="I236" s="383"/>
      <c r="J236" s="383"/>
      <c r="K236" s="383"/>
      <c r="L236" s="383"/>
      <c r="M236" s="383"/>
    </row>
    <row r="237" spans="1:16" s="16" customFormat="1" ht="10.5" customHeight="1" x14ac:dyDescent="0.25">
      <c r="A237" s="273"/>
      <c r="B237" s="273"/>
      <c r="C237" s="268"/>
      <c r="D237" s="267" t="s">
        <v>70</v>
      </c>
      <c r="E237" s="374"/>
      <c r="F237" s="374"/>
      <c r="G237" s="374"/>
      <c r="H237" s="273"/>
      <c r="I237" s="273"/>
      <c r="J237" s="273"/>
      <c r="K237" s="273"/>
      <c r="L237" s="273"/>
      <c r="M237" s="273"/>
    </row>
    <row r="238" spans="1:16" s="16" customFormat="1" x14ac:dyDescent="0.25">
      <c r="A238" s="273"/>
      <c r="B238" s="273"/>
      <c r="C238" s="273"/>
      <c r="D238" s="274"/>
      <c r="E238" s="379" t="s">
        <v>71</v>
      </c>
      <c r="F238" s="379"/>
      <c r="G238" s="379"/>
      <c r="H238" s="273"/>
      <c r="I238" s="273"/>
      <c r="J238" s="273"/>
      <c r="K238" s="273"/>
      <c r="L238" s="273"/>
      <c r="M238" s="273"/>
    </row>
    <row r="239" spans="1:16" s="16" customFormat="1" ht="15" customHeight="1" x14ac:dyDescent="0.25">
      <c r="A239" s="275"/>
      <c r="B239" s="275"/>
      <c r="C239" s="275"/>
      <c r="D239" s="275"/>
      <c r="E239" s="275"/>
      <c r="F239" s="275"/>
      <c r="G239" s="275"/>
      <c r="H239" s="275"/>
      <c r="I239" s="275"/>
      <c r="J239" s="275"/>
      <c r="K239" s="275"/>
      <c r="L239" s="275"/>
      <c r="M239" s="275"/>
    </row>
    <row r="240" spans="1:16" s="16" customFormat="1" ht="62.25" customHeight="1" x14ac:dyDescent="0.25">
      <c r="A240" s="376" t="s">
        <v>74</v>
      </c>
      <c r="B240" s="376" t="s">
        <v>47</v>
      </c>
      <c r="C240" s="269" t="s">
        <v>48</v>
      </c>
      <c r="D240" s="269" t="s">
        <v>49</v>
      </c>
      <c r="E240" s="269" t="s">
        <v>50</v>
      </c>
      <c r="F240" s="271" t="s">
        <v>51</v>
      </c>
      <c r="G240" s="271" t="s">
        <v>52</v>
      </c>
      <c r="H240" s="271" t="s">
        <v>53</v>
      </c>
      <c r="I240" s="270" t="s">
        <v>147</v>
      </c>
      <c r="J240" s="270" t="s">
        <v>54</v>
      </c>
      <c r="K240" s="270" t="s">
        <v>77</v>
      </c>
      <c r="L240" s="270" t="s">
        <v>78</v>
      </c>
      <c r="M240" s="377" t="s">
        <v>203</v>
      </c>
    </row>
    <row r="241" spans="1:13" s="16" customFormat="1" ht="24.75" customHeight="1" x14ac:dyDescent="0.25">
      <c r="A241" s="377"/>
      <c r="B241" s="376"/>
      <c r="C241" s="48">
        <v>21.69</v>
      </c>
      <c r="D241" s="48">
        <v>26.37</v>
      </c>
      <c r="E241" s="48">
        <v>14.66</v>
      </c>
      <c r="F241" s="48">
        <v>21.91</v>
      </c>
      <c r="G241" s="48">
        <v>18.47</v>
      </c>
      <c r="H241" s="49">
        <v>29.33</v>
      </c>
      <c r="I241" s="49">
        <v>37.29</v>
      </c>
      <c r="J241" s="49">
        <v>6.14</v>
      </c>
      <c r="K241" s="49">
        <v>50.89</v>
      </c>
      <c r="L241" s="218">
        <v>57.2</v>
      </c>
      <c r="M241" s="377"/>
    </row>
    <row r="242" spans="1:13" s="16" customFormat="1" hidden="1" x14ac:dyDescent="0.25">
      <c r="A242" s="378"/>
      <c r="B242" s="378"/>
      <c r="C242" s="376" t="s">
        <v>146</v>
      </c>
      <c r="D242" s="376"/>
      <c r="E242" s="376"/>
      <c r="F242" s="376"/>
      <c r="G242" s="376"/>
      <c r="H242" s="378" t="s">
        <v>145</v>
      </c>
      <c r="I242" s="378"/>
      <c r="J242" s="378"/>
      <c r="K242" s="378" t="s">
        <v>55</v>
      </c>
      <c r="L242" s="378"/>
      <c r="M242" s="377"/>
    </row>
    <row r="243" spans="1:13" s="16" customFormat="1" hidden="1" x14ac:dyDescent="0.25">
      <c r="A243" s="249" t="s">
        <v>212</v>
      </c>
      <c r="B243" s="256" t="s">
        <v>213</v>
      </c>
      <c r="C243" s="257" t="s">
        <v>214</v>
      </c>
      <c r="D243" s="257" t="s">
        <v>215</v>
      </c>
      <c r="E243" s="257" t="s">
        <v>216</v>
      </c>
      <c r="F243" s="257" t="s">
        <v>217</v>
      </c>
      <c r="G243" s="257" t="s">
        <v>218</v>
      </c>
      <c r="H243" s="257" t="s">
        <v>219</v>
      </c>
      <c r="I243" s="257" t="s">
        <v>220</v>
      </c>
      <c r="J243" s="257" t="s">
        <v>221</v>
      </c>
      <c r="K243" s="257" t="s">
        <v>222</v>
      </c>
      <c r="L243" s="257" t="s">
        <v>223</v>
      </c>
      <c r="M243" s="252" t="s">
        <v>224</v>
      </c>
    </row>
    <row r="244" spans="1:13" s="16" customFormat="1" x14ac:dyDescent="0.25">
      <c r="A244" s="258" t="s">
        <v>46</v>
      </c>
      <c r="B244" s="244" t="s">
        <v>56</v>
      </c>
      <c r="C244" s="259"/>
      <c r="D244" s="259"/>
      <c r="E244" s="259"/>
      <c r="F244" s="259"/>
      <c r="G244" s="259"/>
      <c r="H244" s="259"/>
      <c r="I244" s="259"/>
      <c r="J244" s="259"/>
      <c r="K244" s="259"/>
      <c r="L244" s="259"/>
      <c r="M244" s="255"/>
    </row>
    <row r="245" spans="1:13" s="16" customFormat="1" x14ac:dyDescent="0.25">
      <c r="A245" s="260"/>
      <c r="B245" s="244" t="s">
        <v>57</v>
      </c>
      <c r="C245" s="259"/>
      <c r="D245" s="259"/>
      <c r="E245" s="259"/>
      <c r="F245" s="259"/>
      <c r="G245" s="259"/>
      <c r="H245" s="259"/>
      <c r="I245" s="259"/>
      <c r="J245" s="259"/>
      <c r="K245" s="259"/>
      <c r="L245" s="259"/>
      <c r="M245" s="254"/>
    </row>
    <row r="246" spans="1:13" s="16" customFormat="1" x14ac:dyDescent="0.25">
      <c r="A246" s="258" t="s">
        <v>46</v>
      </c>
      <c r="B246" s="244" t="s">
        <v>56</v>
      </c>
      <c r="C246" s="259"/>
      <c r="D246" s="259"/>
      <c r="E246" s="259"/>
      <c r="F246" s="259"/>
      <c r="G246" s="259"/>
      <c r="H246" s="259"/>
      <c r="I246" s="259"/>
      <c r="J246" s="259"/>
      <c r="K246" s="259"/>
      <c r="L246" s="259"/>
      <c r="M246" s="255"/>
    </row>
    <row r="247" spans="1:13" s="16" customFormat="1" x14ac:dyDescent="0.25">
      <c r="A247" s="260"/>
      <c r="B247" s="244" t="s">
        <v>57</v>
      </c>
      <c r="C247" s="259"/>
      <c r="D247" s="259"/>
      <c r="E247" s="259"/>
      <c r="F247" s="259"/>
      <c r="G247" s="259"/>
      <c r="H247" s="259"/>
      <c r="I247" s="259"/>
      <c r="J247" s="259"/>
      <c r="K247" s="259"/>
      <c r="L247" s="259"/>
      <c r="M247" s="254"/>
    </row>
    <row r="248" spans="1:13" s="16" customFormat="1" x14ac:dyDescent="0.25">
      <c r="A248" s="258" t="s">
        <v>46</v>
      </c>
      <c r="B248" s="244" t="s">
        <v>56</v>
      </c>
      <c r="C248" s="259"/>
      <c r="D248" s="259"/>
      <c r="E248" s="259"/>
      <c r="F248" s="259"/>
      <c r="G248" s="259"/>
      <c r="H248" s="259"/>
      <c r="I248" s="259"/>
      <c r="J248" s="259"/>
      <c r="K248" s="259"/>
      <c r="L248" s="259"/>
      <c r="M248" s="255"/>
    </row>
    <row r="249" spans="1:13" s="16" customFormat="1" x14ac:dyDescent="0.25">
      <c r="A249" s="260"/>
      <c r="B249" s="244" t="s">
        <v>57</v>
      </c>
      <c r="C249" s="259"/>
      <c r="D249" s="259"/>
      <c r="E249" s="259"/>
      <c r="F249" s="259"/>
      <c r="G249" s="259"/>
      <c r="H249" s="259"/>
      <c r="I249" s="259"/>
      <c r="J249" s="259"/>
      <c r="K249" s="259"/>
      <c r="L249" s="259"/>
      <c r="M249" s="254"/>
    </row>
    <row r="250" spans="1:13" s="16" customFormat="1" x14ac:dyDescent="0.25">
      <c r="A250" s="258" t="s">
        <v>46</v>
      </c>
      <c r="B250" s="244" t="s">
        <v>56</v>
      </c>
      <c r="C250" s="259"/>
      <c r="D250" s="259"/>
      <c r="E250" s="259"/>
      <c r="F250" s="259"/>
      <c r="G250" s="259"/>
      <c r="H250" s="259"/>
      <c r="I250" s="259"/>
      <c r="J250" s="259"/>
      <c r="K250" s="259"/>
      <c r="L250" s="259"/>
      <c r="M250" s="255"/>
    </row>
    <row r="251" spans="1:13" s="16" customFormat="1" x14ac:dyDescent="0.25">
      <c r="A251" s="260"/>
      <c r="B251" s="244" t="s">
        <v>57</v>
      </c>
      <c r="C251" s="259"/>
      <c r="D251" s="259"/>
      <c r="E251" s="259"/>
      <c r="F251" s="259"/>
      <c r="G251" s="259"/>
      <c r="H251" s="259"/>
      <c r="I251" s="259"/>
      <c r="J251" s="259"/>
      <c r="K251" s="259"/>
      <c r="L251" s="259"/>
      <c r="M251" s="254"/>
    </row>
    <row r="252" spans="1:13" s="16" customFormat="1" x14ac:dyDescent="0.25">
      <c r="A252" s="258" t="s">
        <v>46</v>
      </c>
      <c r="B252" s="244" t="s">
        <v>56</v>
      </c>
      <c r="C252" s="259"/>
      <c r="D252" s="259"/>
      <c r="E252" s="259"/>
      <c r="F252" s="259"/>
      <c r="G252" s="259"/>
      <c r="H252" s="259"/>
      <c r="I252" s="259"/>
      <c r="J252" s="259"/>
      <c r="K252" s="259"/>
      <c r="L252" s="259"/>
      <c r="M252" s="255"/>
    </row>
    <row r="253" spans="1:13" s="16" customFormat="1" x14ac:dyDescent="0.25">
      <c r="A253" s="260"/>
      <c r="B253" s="244" t="s">
        <v>57</v>
      </c>
      <c r="C253" s="259"/>
      <c r="D253" s="259"/>
      <c r="E253" s="259"/>
      <c r="F253" s="259"/>
      <c r="G253" s="259"/>
      <c r="H253" s="259"/>
      <c r="I253" s="259"/>
      <c r="J253" s="259"/>
      <c r="K253" s="259"/>
      <c r="L253" s="259"/>
      <c r="M253" s="254"/>
    </row>
    <row r="254" spans="1:13" s="16" customFormat="1" x14ac:dyDescent="0.25">
      <c r="A254" s="258" t="s">
        <v>46</v>
      </c>
      <c r="B254" s="244" t="s">
        <v>56</v>
      </c>
      <c r="C254" s="259"/>
      <c r="D254" s="259"/>
      <c r="E254" s="259"/>
      <c r="F254" s="259"/>
      <c r="G254" s="259"/>
      <c r="H254" s="259"/>
      <c r="I254" s="259"/>
      <c r="J254" s="259"/>
      <c r="K254" s="259"/>
      <c r="L254" s="259"/>
      <c r="M254" s="255"/>
    </row>
    <row r="255" spans="1:13" s="16" customFormat="1" x14ac:dyDescent="0.25">
      <c r="A255" s="260"/>
      <c r="B255" s="244" t="s">
        <v>57</v>
      </c>
      <c r="C255" s="259"/>
      <c r="D255" s="259"/>
      <c r="E255" s="259"/>
      <c r="F255" s="259"/>
      <c r="G255" s="259"/>
      <c r="H255" s="259"/>
      <c r="I255" s="259"/>
      <c r="J255" s="259"/>
      <c r="K255" s="259"/>
      <c r="L255" s="259"/>
      <c r="M255" s="254"/>
    </row>
    <row r="256" spans="1:13" s="16" customFormat="1" x14ac:dyDescent="0.25">
      <c r="A256" s="258" t="s">
        <v>46</v>
      </c>
      <c r="B256" s="244" t="s">
        <v>56</v>
      </c>
      <c r="C256" s="259"/>
      <c r="D256" s="259"/>
      <c r="E256" s="259"/>
      <c r="F256" s="259"/>
      <c r="G256" s="259"/>
      <c r="H256" s="259"/>
      <c r="I256" s="259"/>
      <c r="J256" s="259"/>
      <c r="K256" s="259"/>
      <c r="L256" s="259"/>
      <c r="M256" s="255"/>
    </row>
    <row r="257" spans="1:13" s="16" customFormat="1" x14ac:dyDescent="0.25">
      <c r="A257" s="260"/>
      <c r="B257" s="244" t="s">
        <v>57</v>
      </c>
      <c r="C257" s="259"/>
      <c r="D257" s="259"/>
      <c r="E257" s="259"/>
      <c r="F257" s="259"/>
      <c r="G257" s="259"/>
      <c r="H257" s="259"/>
      <c r="I257" s="259"/>
      <c r="J257" s="259"/>
      <c r="K257" s="259"/>
      <c r="L257" s="259"/>
      <c r="M257" s="254"/>
    </row>
    <row r="258" spans="1:13" s="16" customFormat="1" x14ac:dyDescent="0.25">
      <c r="A258" s="258" t="s">
        <v>46</v>
      </c>
      <c r="B258" s="244" t="s">
        <v>56</v>
      </c>
      <c r="C258" s="259"/>
      <c r="D258" s="259"/>
      <c r="E258" s="259"/>
      <c r="F258" s="259"/>
      <c r="G258" s="259"/>
      <c r="H258" s="259"/>
      <c r="I258" s="259"/>
      <c r="J258" s="259"/>
      <c r="K258" s="259"/>
      <c r="L258" s="259"/>
      <c r="M258" s="255"/>
    </row>
    <row r="259" spans="1:13" s="16" customFormat="1" x14ac:dyDescent="0.25">
      <c r="A259" s="260"/>
      <c r="B259" s="244" t="s">
        <v>57</v>
      </c>
      <c r="C259" s="259"/>
      <c r="D259" s="259"/>
      <c r="E259" s="259"/>
      <c r="F259" s="259"/>
      <c r="G259" s="259"/>
      <c r="H259" s="259"/>
      <c r="I259" s="259"/>
      <c r="J259" s="259"/>
      <c r="K259" s="259"/>
      <c r="L259" s="259"/>
      <c r="M259" s="254"/>
    </row>
    <row r="260" spans="1:13" s="16" customFormat="1" x14ac:dyDescent="0.25">
      <c r="A260" s="258" t="s">
        <v>46</v>
      </c>
      <c r="B260" s="244" t="s">
        <v>56</v>
      </c>
      <c r="C260" s="259"/>
      <c r="D260" s="259"/>
      <c r="E260" s="259"/>
      <c r="F260" s="259"/>
      <c r="G260" s="259"/>
      <c r="H260" s="259"/>
      <c r="I260" s="259"/>
      <c r="J260" s="259"/>
      <c r="K260" s="259"/>
      <c r="L260" s="259"/>
      <c r="M260" s="255"/>
    </row>
    <row r="261" spans="1:13" s="16" customFormat="1" x14ac:dyDescent="0.25">
      <c r="A261" s="260"/>
      <c r="B261" s="244" t="s">
        <v>57</v>
      </c>
      <c r="C261" s="259"/>
      <c r="D261" s="259"/>
      <c r="E261" s="259"/>
      <c r="F261" s="259"/>
      <c r="G261" s="259"/>
      <c r="H261" s="259"/>
      <c r="I261" s="259"/>
      <c r="J261" s="259"/>
      <c r="K261" s="259"/>
      <c r="L261" s="259"/>
      <c r="M261" s="254"/>
    </row>
    <row r="262" spans="1:13" s="16" customFormat="1" x14ac:dyDescent="0.25">
      <c r="A262" s="258" t="s">
        <v>46</v>
      </c>
      <c r="B262" s="244" t="s">
        <v>56</v>
      </c>
      <c r="C262" s="259"/>
      <c r="D262" s="259"/>
      <c r="E262" s="259"/>
      <c r="F262" s="259"/>
      <c r="G262" s="259"/>
      <c r="H262" s="259"/>
      <c r="I262" s="259"/>
      <c r="J262" s="259"/>
      <c r="K262" s="259"/>
      <c r="L262" s="259"/>
      <c r="M262" s="255"/>
    </row>
    <row r="263" spans="1:13" s="16" customFormat="1" x14ac:dyDescent="0.25">
      <c r="A263" s="260"/>
      <c r="B263" s="244" t="s">
        <v>57</v>
      </c>
      <c r="C263" s="259"/>
      <c r="D263" s="259"/>
      <c r="E263" s="259"/>
      <c r="F263" s="259"/>
      <c r="G263" s="259"/>
      <c r="H263" s="259"/>
      <c r="I263" s="259"/>
      <c r="J263" s="259"/>
      <c r="K263" s="259"/>
      <c r="L263" s="259"/>
      <c r="M263" s="254"/>
    </row>
    <row r="264" spans="1:13" s="16" customFormat="1" hidden="1" x14ac:dyDescent="0.25">
      <c r="A264" s="258" t="s">
        <v>46</v>
      </c>
      <c r="B264" s="244" t="s">
        <v>56</v>
      </c>
      <c r="C264" s="259"/>
      <c r="D264" s="259"/>
      <c r="E264" s="259"/>
      <c r="F264" s="259"/>
      <c r="G264" s="259"/>
      <c r="H264" s="259"/>
      <c r="I264" s="259"/>
      <c r="J264" s="259"/>
      <c r="K264" s="259"/>
      <c r="L264" s="259"/>
      <c r="M264" s="255"/>
    </row>
    <row r="265" spans="1:13" s="16" customFormat="1" hidden="1" x14ac:dyDescent="0.25">
      <c r="A265" s="260"/>
      <c r="B265" s="244" t="s">
        <v>57</v>
      </c>
      <c r="C265" s="259"/>
      <c r="D265" s="259"/>
      <c r="E265" s="259"/>
      <c r="F265" s="259"/>
      <c r="G265" s="259"/>
      <c r="H265" s="259"/>
      <c r="I265" s="259"/>
      <c r="J265" s="259"/>
      <c r="K265" s="259"/>
      <c r="L265" s="259"/>
      <c r="M265" s="254"/>
    </row>
    <row r="266" spans="1:13" s="16" customFormat="1" hidden="1" x14ac:dyDescent="0.25">
      <c r="A266" s="258" t="s">
        <v>46</v>
      </c>
      <c r="B266" s="244" t="s">
        <v>56</v>
      </c>
      <c r="C266" s="259"/>
      <c r="D266" s="259"/>
      <c r="E266" s="259"/>
      <c r="F266" s="259"/>
      <c r="G266" s="259"/>
      <c r="H266" s="259"/>
      <c r="I266" s="259"/>
      <c r="J266" s="259"/>
      <c r="K266" s="259"/>
      <c r="L266" s="259"/>
      <c r="M266" s="255"/>
    </row>
    <row r="267" spans="1:13" s="16" customFormat="1" hidden="1" x14ac:dyDescent="0.25">
      <c r="A267" s="260"/>
      <c r="B267" s="244" t="s">
        <v>57</v>
      </c>
      <c r="C267" s="259"/>
      <c r="D267" s="259"/>
      <c r="E267" s="259"/>
      <c r="F267" s="259"/>
      <c r="G267" s="259"/>
      <c r="H267" s="259"/>
      <c r="I267" s="259"/>
      <c r="J267" s="259"/>
      <c r="K267" s="259"/>
      <c r="L267" s="259"/>
      <c r="M267" s="254"/>
    </row>
    <row r="268" spans="1:13" s="16" customFormat="1" hidden="1" x14ac:dyDescent="0.25">
      <c r="A268" s="258" t="s">
        <v>46</v>
      </c>
      <c r="B268" s="244" t="s">
        <v>56</v>
      </c>
      <c r="C268" s="259"/>
      <c r="D268" s="259"/>
      <c r="E268" s="259"/>
      <c r="F268" s="259"/>
      <c r="G268" s="259"/>
      <c r="H268" s="259"/>
      <c r="I268" s="259"/>
      <c r="J268" s="259"/>
      <c r="K268" s="259"/>
      <c r="L268" s="259"/>
      <c r="M268" s="255"/>
    </row>
    <row r="269" spans="1:13" s="16" customFormat="1" hidden="1" x14ac:dyDescent="0.25">
      <c r="A269" s="260"/>
      <c r="B269" s="244" t="s">
        <v>57</v>
      </c>
      <c r="C269" s="259"/>
      <c r="D269" s="259"/>
      <c r="E269" s="259"/>
      <c r="F269" s="259"/>
      <c r="G269" s="259"/>
      <c r="H269" s="259"/>
      <c r="I269" s="259"/>
      <c r="J269" s="259"/>
      <c r="K269" s="259"/>
      <c r="L269" s="259"/>
      <c r="M269" s="254"/>
    </row>
    <row r="270" spans="1:13" s="16" customFormat="1" hidden="1" x14ac:dyDescent="0.25">
      <c r="A270" s="258" t="s">
        <v>46</v>
      </c>
      <c r="B270" s="244" t="s">
        <v>56</v>
      </c>
      <c r="C270" s="259"/>
      <c r="D270" s="259"/>
      <c r="E270" s="259"/>
      <c r="F270" s="259"/>
      <c r="G270" s="259"/>
      <c r="H270" s="259"/>
      <c r="I270" s="259"/>
      <c r="J270" s="259"/>
      <c r="K270" s="259"/>
      <c r="L270" s="259"/>
      <c r="M270" s="255"/>
    </row>
    <row r="271" spans="1:13" s="16" customFormat="1" hidden="1" x14ac:dyDescent="0.25">
      <c r="A271" s="260"/>
      <c r="B271" s="244" t="s">
        <v>57</v>
      </c>
      <c r="C271" s="259"/>
      <c r="D271" s="259"/>
      <c r="E271" s="259"/>
      <c r="F271" s="259"/>
      <c r="G271" s="259"/>
      <c r="H271" s="259"/>
      <c r="I271" s="259"/>
      <c r="J271" s="259"/>
      <c r="K271" s="259"/>
      <c r="L271" s="259"/>
      <c r="M271" s="254"/>
    </row>
    <row r="272" spans="1:13" s="16" customFormat="1" hidden="1" x14ac:dyDescent="0.25">
      <c r="A272" s="258" t="s">
        <v>46</v>
      </c>
      <c r="B272" s="244" t="s">
        <v>56</v>
      </c>
      <c r="C272" s="259"/>
      <c r="D272" s="259"/>
      <c r="E272" s="259"/>
      <c r="F272" s="259"/>
      <c r="G272" s="259"/>
      <c r="H272" s="259"/>
      <c r="I272" s="259"/>
      <c r="J272" s="259"/>
      <c r="K272" s="259"/>
      <c r="L272" s="259"/>
      <c r="M272" s="255"/>
    </row>
    <row r="273" spans="1:13" s="16" customFormat="1" hidden="1" x14ac:dyDescent="0.25">
      <c r="A273" s="260"/>
      <c r="B273" s="244" t="s">
        <v>57</v>
      </c>
      <c r="C273" s="259"/>
      <c r="D273" s="259"/>
      <c r="E273" s="259"/>
      <c r="F273" s="259"/>
      <c r="G273" s="259"/>
      <c r="H273" s="259"/>
      <c r="I273" s="259"/>
      <c r="J273" s="259"/>
      <c r="K273" s="259"/>
      <c r="L273" s="259"/>
      <c r="M273" s="254"/>
    </row>
    <row r="274" spans="1:13" s="16" customFormat="1" hidden="1" x14ac:dyDescent="0.25">
      <c r="A274" s="258" t="s">
        <v>46</v>
      </c>
      <c r="B274" s="244" t="s">
        <v>56</v>
      </c>
      <c r="C274" s="259"/>
      <c r="D274" s="259"/>
      <c r="E274" s="259"/>
      <c r="F274" s="259"/>
      <c r="G274" s="259"/>
      <c r="H274" s="259"/>
      <c r="I274" s="259"/>
      <c r="J274" s="259"/>
      <c r="K274" s="259"/>
      <c r="L274" s="259"/>
      <c r="M274" s="255"/>
    </row>
    <row r="275" spans="1:13" s="16" customFormat="1" hidden="1" x14ac:dyDescent="0.25">
      <c r="A275" s="260"/>
      <c r="B275" s="244" t="s">
        <v>57</v>
      </c>
      <c r="C275" s="259"/>
      <c r="D275" s="259"/>
      <c r="E275" s="259"/>
      <c r="F275" s="259"/>
      <c r="G275" s="259"/>
      <c r="H275" s="259"/>
      <c r="I275" s="259"/>
      <c r="J275" s="259"/>
      <c r="K275" s="259"/>
      <c r="L275" s="259"/>
      <c r="M275" s="254"/>
    </row>
    <row r="276" spans="1:13" s="16" customFormat="1" hidden="1" x14ac:dyDescent="0.25">
      <c r="A276" s="258" t="s">
        <v>46</v>
      </c>
      <c r="B276" s="244" t="s">
        <v>56</v>
      </c>
      <c r="C276" s="259"/>
      <c r="D276" s="259"/>
      <c r="E276" s="259"/>
      <c r="F276" s="259"/>
      <c r="G276" s="259"/>
      <c r="H276" s="259"/>
      <c r="I276" s="259"/>
      <c r="J276" s="259"/>
      <c r="K276" s="259"/>
      <c r="L276" s="259"/>
      <c r="M276" s="255"/>
    </row>
    <row r="277" spans="1:13" s="16" customFormat="1" hidden="1" x14ac:dyDescent="0.25">
      <c r="A277" s="260"/>
      <c r="B277" s="244" t="s">
        <v>57</v>
      </c>
      <c r="C277" s="259"/>
      <c r="D277" s="259"/>
      <c r="E277" s="259"/>
      <c r="F277" s="259"/>
      <c r="G277" s="259"/>
      <c r="H277" s="259"/>
      <c r="I277" s="259"/>
      <c r="J277" s="259"/>
      <c r="K277" s="259"/>
      <c r="L277" s="259"/>
      <c r="M277" s="254"/>
    </row>
    <row r="278" spans="1:13" s="16" customFormat="1" hidden="1" x14ac:dyDescent="0.25">
      <c r="A278" s="258" t="s">
        <v>46</v>
      </c>
      <c r="B278" s="244" t="s">
        <v>56</v>
      </c>
      <c r="C278" s="259"/>
      <c r="D278" s="259"/>
      <c r="E278" s="259"/>
      <c r="F278" s="259"/>
      <c r="G278" s="259"/>
      <c r="H278" s="259"/>
      <c r="I278" s="259"/>
      <c r="J278" s="259"/>
      <c r="K278" s="259"/>
      <c r="L278" s="259"/>
      <c r="M278" s="255"/>
    </row>
    <row r="279" spans="1:13" s="16" customFormat="1" hidden="1" x14ac:dyDescent="0.25">
      <c r="A279" s="260"/>
      <c r="B279" s="244" t="s">
        <v>57</v>
      </c>
      <c r="C279" s="259"/>
      <c r="D279" s="259"/>
      <c r="E279" s="259"/>
      <c r="F279" s="259"/>
      <c r="G279" s="259"/>
      <c r="H279" s="259"/>
      <c r="I279" s="259"/>
      <c r="J279" s="259"/>
      <c r="K279" s="259"/>
      <c r="L279" s="259"/>
      <c r="M279" s="254"/>
    </row>
    <row r="280" spans="1:13" s="16" customFormat="1" hidden="1" x14ac:dyDescent="0.25">
      <c r="A280" s="258" t="s">
        <v>46</v>
      </c>
      <c r="B280" s="244" t="s">
        <v>56</v>
      </c>
      <c r="C280" s="259"/>
      <c r="D280" s="259"/>
      <c r="E280" s="259"/>
      <c r="F280" s="259"/>
      <c r="G280" s="259"/>
      <c r="H280" s="259"/>
      <c r="I280" s="259"/>
      <c r="J280" s="259"/>
      <c r="K280" s="259"/>
      <c r="L280" s="259"/>
      <c r="M280" s="255"/>
    </row>
    <row r="281" spans="1:13" s="16" customFormat="1" hidden="1" x14ac:dyDescent="0.25">
      <c r="A281" s="260"/>
      <c r="B281" s="244" t="s">
        <v>57</v>
      </c>
      <c r="C281" s="259"/>
      <c r="D281" s="259"/>
      <c r="E281" s="259"/>
      <c r="F281" s="259"/>
      <c r="G281" s="259"/>
      <c r="H281" s="259"/>
      <c r="I281" s="259"/>
      <c r="J281" s="259"/>
      <c r="K281" s="259"/>
      <c r="L281" s="259"/>
      <c r="M281" s="254"/>
    </row>
    <row r="282" spans="1:13" s="16" customFormat="1" hidden="1" x14ac:dyDescent="0.25">
      <c r="A282" s="258" t="s">
        <v>46</v>
      </c>
      <c r="B282" s="244" t="s">
        <v>56</v>
      </c>
      <c r="C282" s="259"/>
      <c r="D282" s="259"/>
      <c r="E282" s="259"/>
      <c r="F282" s="259"/>
      <c r="G282" s="259"/>
      <c r="H282" s="259"/>
      <c r="I282" s="259"/>
      <c r="J282" s="259"/>
      <c r="K282" s="259"/>
      <c r="L282" s="259"/>
      <c r="M282" s="255"/>
    </row>
    <row r="283" spans="1:13" s="16" customFormat="1" hidden="1" x14ac:dyDescent="0.25">
      <c r="A283" s="260"/>
      <c r="B283" s="244" t="s">
        <v>57</v>
      </c>
      <c r="C283" s="259"/>
      <c r="D283" s="259"/>
      <c r="E283" s="259"/>
      <c r="F283" s="259"/>
      <c r="G283" s="259"/>
      <c r="H283" s="259"/>
      <c r="I283" s="259"/>
      <c r="J283" s="259"/>
      <c r="K283" s="259"/>
      <c r="L283" s="259"/>
      <c r="M283" s="254"/>
    </row>
    <row r="284" spans="1:13" s="16" customFormat="1" hidden="1" x14ac:dyDescent="0.25">
      <c r="A284" s="258" t="s">
        <v>46</v>
      </c>
      <c r="B284" s="244" t="s">
        <v>56</v>
      </c>
      <c r="C284" s="259"/>
      <c r="D284" s="259"/>
      <c r="E284" s="259"/>
      <c r="F284" s="259"/>
      <c r="G284" s="259"/>
      <c r="H284" s="259"/>
      <c r="I284" s="259"/>
      <c r="J284" s="259"/>
      <c r="K284" s="259"/>
      <c r="L284" s="259"/>
      <c r="M284" s="255"/>
    </row>
    <row r="285" spans="1:13" s="16" customFormat="1" hidden="1" x14ac:dyDescent="0.25">
      <c r="A285" s="260"/>
      <c r="B285" s="244" t="s">
        <v>57</v>
      </c>
      <c r="C285" s="259"/>
      <c r="D285" s="259"/>
      <c r="E285" s="259"/>
      <c r="F285" s="259"/>
      <c r="G285" s="259"/>
      <c r="H285" s="259"/>
      <c r="I285" s="259"/>
      <c r="J285" s="259"/>
      <c r="K285" s="259"/>
      <c r="L285" s="259"/>
      <c r="M285" s="254"/>
    </row>
    <row r="286" spans="1:13" s="16" customFormat="1" hidden="1" x14ac:dyDescent="0.25">
      <c r="A286" s="258" t="s">
        <v>46</v>
      </c>
      <c r="B286" s="244" t="s">
        <v>56</v>
      </c>
      <c r="C286" s="259"/>
      <c r="D286" s="259"/>
      <c r="E286" s="259"/>
      <c r="F286" s="259"/>
      <c r="G286" s="259"/>
      <c r="H286" s="259"/>
      <c r="I286" s="259"/>
      <c r="J286" s="259"/>
      <c r="K286" s="259"/>
      <c r="L286" s="259"/>
      <c r="M286" s="255"/>
    </row>
    <row r="287" spans="1:13" s="16" customFormat="1" hidden="1" x14ac:dyDescent="0.25">
      <c r="A287" s="260"/>
      <c r="B287" s="244" t="s">
        <v>57</v>
      </c>
      <c r="C287" s="259"/>
      <c r="D287" s="259"/>
      <c r="E287" s="259"/>
      <c r="F287" s="259"/>
      <c r="G287" s="259"/>
      <c r="H287" s="259"/>
      <c r="I287" s="259"/>
      <c r="J287" s="259"/>
      <c r="K287" s="259"/>
      <c r="L287" s="259"/>
      <c r="M287" s="254"/>
    </row>
    <row r="288" spans="1:13" s="16" customFormat="1" hidden="1" x14ac:dyDescent="0.25">
      <c r="A288" s="258" t="s">
        <v>46</v>
      </c>
      <c r="B288" s="244" t="s">
        <v>56</v>
      </c>
      <c r="C288" s="259"/>
      <c r="D288" s="259"/>
      <c r="E288" s="259"/>
      <c r="F288" s="259"/>
      <c r="G288" s="259"/>
      <c r="H288" s="259"/>
      <c r="I288" s="259"/>
      <c r="J288" s="259"/>
      <c r="K288" s="259"/>
      <c r="L288" s="259"/>
      <c r="M288" s="255"/>
    </row>
    <row r="289" spans="1:13" s="16" customFormat="1" hidden="1" x14ac:dyDescent="0.25">
      <c r="A289" s="260"/>
      <c r="B289" s="244" t="s">
        <v>57</v>
      </c>
      <c r="C289" s="259"/>
      <c r="D289" s="259"/>
      <c r="E289" s="259"/>
      <c r="F289" s="259"/>
      <c r="G289" s="259"/>
      <c r="H289" s="259"/>
      <c r="I289" s="259"/>
      <c r="J289" s="259"/>
      <c r="K289" s="259"/>
      <c r="L289" s="259"/>
      <c r="M289" s="254"/>
    </row>
    <row r="290" spans="1:13" s="16" customFormat="1" hidden="1" x14ac:dyDescent="0.25">
      <c r="A290" s="258" t="s">
        <v>46</v>
      </c>
      <c r="B290" s="244" t="s">
        <v>56</v>
      </c>
      <c r="C290" s="259"/>
      <c r="D290" s="259"/>
      <c r="E290" s="259"/>
      <c r="F290" s="259"/>
      <c r="G290" s="259"/>
      <c r="H290" s="259"/>
      <c r="I290" s="259"/>
      <c r="J290" s="259"/>
      <c r="K290" s="259"/>
      <c r="L290" s="259"/>
      <c r="M290" s="255"/>
    </row>
    <row r="291" spans="1:13" s="16" customFormat="1" hidden="1" x14ac:dyDescent="0.25">
      <c r="A291" s="260"/>
      <c r="B291" s="244" t="s">
        <v>57</v>
      </c>
      <c r="C291" s="259"/>
      <c r="D291" s="259"/>
      <c r="E291" s="259"/>
      <c r="F291" s="259"/>
      <c r="G291" s="259"/>
      <c r="H291" s="259"/>
      <c r="I291" s="259"/>
      <c r="J291" s="259"/>
      <c r="K291" s="259"/>
      <c r="L291" s="259"/>
      <c r="M291" s="254"/>
    </row>
    <row r="292" spans="1:13" s="16" customFormat="1" hidden="1" x14ac:dyDescent="0.25">
      <c r="A292" s="258" t="s">
        <v>46</v>
      </c>
      <c r="B292" s="244" t="s">
        <v>56</v>
      </c>
      <c r="C292" s="259"/>
      <c r="D292" s="259"/>
      <c r="E292" s="259"/>
      <c r="F292" s="259"/>
      <c r="G292" s="259"/>
      <c r="H292" s="259"/>
      <c r="I292" s="259"/>
      <c r="J292" s="259"/>
      <c r="K292" s="259"/>
      <c r="L292" s="259"/>
      <c r="M292" s="255"/>
    </row>
    <row r="293" spans="1:13" s="16" customFormat="1" hidden="1" x14ac:dyDescent="0.25">
      <c r="A293" s="260"/>
      <c r="B293" s="244" t="s">
        <v>57</v>
      </c>
      <c r="C293" s="259"/>
      <c r="D293" s="259"/>
      <c r="E293" s="259"/>
      <c r="F293" s="259"/>
      <c r="G293" s="259"/>
      <c r="H293" s="259"/>
      <c r="I293" s="259"/>
      <c r="J293" s="259"/>
      <c r="K293" s="259"/>
      <c r="L293" s="259"/>
      <c r="M293" s="254"/>
    </row>
    <row r="294" spans="1:13" s="16" customFormat="1" hidden="1" x14ac:dyDescent="0.25">
      <c r="A294" s="258" t="s">
        <v>46</v>
      </c>
      <c r="B294" s="244" t="s">
        <v>56</v>
      </c>
      <c r="C294" s="259"/>
      <c r="D294" s="259"/>
      <c r="E294" s="259"/>
      <c r="F294" s="259"/>
      <c r="G294" s="259"/>
      <c r="H294" s="259"/>
      <c r="I294" s="259"/>
      <c r="J294" s="259"/>
      <c r="K294" s="259"/>
      <c r="L294" s="259"/>
      <c r="M294" s="255"/>
    </row>
    <row r="295" spans="1:13" s="16" customFormat="1" hidden="1" x14ac:dyDescent="0.25">
      <c r="A295" s="260"/>
      <c r="B295" s="244" t="s">
        <v>57</v>
      </c>
      <c r="C295" s="259"/>
      <c r="D295" s="259"/>
      <c r="E295" s="259"/>
      <c r="F295" s="259"/>
      <c r="G295" s="259"/>
      <c r="H295" s="259"/>
      <c r="I295" s="259"/>
      <c r="J295" s="259"/>
      <c r="K295" s="259"/>
      <c r="L295" s="259"/>
      <c r="M295" s="254"/>
    </row>
    <row r="296" spans="1:13" s="16" customFormat="1" hidden="1" x14ac:dyDescent="0.25">
      <c r="A296" s="258" t="s">
        <v>46</v>
      </c>
      <c r="B296" s="244" t="s">
        <v>56</v>
      </c>
      <c r="C296" s="259"/>
      <c r="D296" s="259"/>
      <c r="E296" s="259"/>
      <c r="F296" s="259"/>
      <c r="G296" s="259"/>
      <c r="H296" s="259"/>
      <c r="I296" s="259"/>
      <c r="J296" s="259"/>
      <c r="K296" s="259"/>
      <c r="L296" s="259"/>
      <c r="M296" s="255"/>
    </row>
    <row r="297" spans="1:13" s="16" customFormat="1" hidden="1" x14ac:dyDescent="0.25">
      <c r="A297" s="260"/>
      <c r="B297" s="244" t="s">
        <v>57</v>
      </c>
      <c r="C297" s="259"/>
      <c r="D297" s="259"/>
      <c r="E297" s="259"/>
      <c r="F297" s="259"/>
      <c r="G297" s="259"/>
      <c r="H297" s="259"/>
      <c r="I297" s="259"/>
      <c r="J297" s="259"/>
      <c r="K297" s="259"/>
      <c r="L297" s="259"/>
      <c r="M297" s="254"/>
    </row>
    <row r="298" spans="1:13" s="16" customFormat="1" hidden="1" x14ac:dyDescent="0.25">
      <c r="A298" s="258" t="s">
        <v>46</v>
      </c>
      <c r="B298" s="244" t="s">
        <v>56</v>
      </c>
      <c r="C298" s="259"/>
      <c r="D298" s="259"/>
      <c r="E298" s="259"/>
      <c r="F298" s="259"/>
      <c r="G298" s="259"/>
      <c r="H298" s="259"/>
      <c r="I298" s="259"/>
      <c r="J298" s="259"/>
      <c r="K298" s="259"/>
      <c r="L298" s="259"/>
      <c r="M298" s="255"/>
    </row>
    <row r="299" spans="1:13" s="16" customFormat="1" hidden="1" x14ac:dyDescent="0.25">
      <c r="A299" s="260"/>
      <c r="B299" s="244" t="s">
        <v>57</v>
      </c>
      <c r="C299" s="259"/>
      <c r="D299" s="259"/>
      <c r="E299" s="259"/>
      <c r="F299" s="259"/>
      <c r="G299" s="259"/>
      <c r="H299" s="259"/>
      <c r="I299" s="259"/>
      <c r="J299" s="259"/>
      <c r="K299" s="259"/>
      <c r="L299" s="259"/>
      <c r="M299" s="254"/>
    </row>
    <row r="300" spans="1:13" s="16" customFormat="1" hidden="1" x14ac:dyDescent="0.25">
      <c r="A300" s="258" t="s">
        <v>46</v>
      </c>
      <c r="B300" s="244" t="s">
        <v>56</v>
      </c>
      <c r="C300" s="259"/>
      <c r="D300" s="259"/>
      <c r="E300" s="259"/>
      <c r="F300" s="259"/>
      <c r="G300" s="259"/>
      <c r="H300" s="259"/>
      <c r="I300" s="259"/>
      <c r="J300" s="259"/>
      <c r="K300" s="259"/>
      <c r="L300" s="259"/>
      <c r="M300" s="255"/>
    </row>
    <row r="301" spans="1:13" s="16" customFormat="1" hidden="1" x14ac:dyDescent="0.25">
      <c r="A301" s="260"/>
      <c r="B301" s="244" t="s">
        <v>57</v>
      </c>
      <c r="C301" s="259"/>
      <c r="D301" s="259"/>
      <c r="E301" s="259"/>
      <c r="F301" s="259"/>
      <c r="G301" s="259"/>
      <c r="H301" s="259"/>
      <c r="I301" s="259"/>
      <c r="J301" s="259"/>
      <c r="K301" s="259"/>
      <c r="L301" s="259"/>
      <c r="M301" s="254"/>
    </row>
    <row r="302" spans="1:13" s="16" customFormat="1" hidden="1" x14ac:dyDescent="0.25">
      <c r="A302" s="258" t="s">
        <v>46</v>
      </c>
      <c r="B302" s="244" t="s">
        <v>56</v>
      </c>
      <c r="C302" s="259"/>
      <c r="D302" s="259"/>
      <c r="E302" s="259"/>
      <c r="F302" s="259"/>
      <c r="G302" s="259"/>
      <c r="H302" s="259"/>
      <c r="I302" s="259"/>
      <c r="J302" s="259"/>
      <c r="K302" s="259"/>
      <c r="L302" s="259"/>
      <c r="M302" s="255"/>
    </row>
    <row r="303" spans="1:13" s="16" customFormat="1" hidden="1" x14ac:dyDescent="0.25">
      <c r="A303" s="260"/>
      <c r="B303" s="244" t="s">
        <v>57</v>
      </c>
      <c r="C303" s="259"/>
      <c r="D303" s="259"/>
      <c r="E303" s="259"/>
      <c r="F303" s="259"/>
      <c r="G303" s="259"/>
      <c r="H303" s="259"/>
      <c r="I303" s="259"/>
      <c r="J303" s="259"/>
      <c r="K303" s="259"/>
      <c r="L303" s="259"/>
      <c r="M303" s="254"/>
    </row>
    <row r="304" spans="1:13" s="16" customFormat="1" hidden="1" x14ac:dyDescent="0.25">
      <c r="A304" s="258" t="s">
        <v>46</v>
      </c>
      <c r="B304" s="244" t="s">
        <v>56</v>
      </c>
      <c r="C304" s="259"/>
      <c r="D304" s="259"/>
      <c r="E304" s="259"/>
      <c r="F304" s="259"/>
      <c r="G304" s="259"/>
      <c r="H304" s="259"/>
      <c r="I304" s="259"/>
      <c r="J304" s="259"/>
      <c r="K304" s="259"/>
      <c r="L304" s="259"/>
      <c r="M304" s="255"/>
    </row>
    <row r="305" spans="1:13" s="16" customFormat="1" hidden="1" x14ac:dyDescent="0.25">
      <c r="A305" s="260"/>
      <c r="B305" s="244" t="s">
        <v>57</v>
      </c>
      <c r="C305" s="259"/>
      <c r="D305" s="259"/>
      <c r="E305" s="259"/>
      <c r="F305" s="259"/>
      <c r="G305" s="259"/>
      <c r="H305" s="259"/>
      <c r="I305" s="259"/>
      <c r="J305" s="259"/>
      <c r="K305" s="259"/>
      <c r="L305" s="259"/>
      <c r="M305" s="254"/>
    </row>
    <row r="306" spans="1:13" s="16" customFormat="1" hidden="1" x14ac:dyDescent="0.25">
      <c r="A306" s="258" t="s">
        <v>46</v>
      </c>
      <c r="B306" s="244" t="s">
        <v>56</v>
      </c>
      <c r="C306" s="259"/>
      <c r="D306" s="259"/>
      <c r="E306" s="259"/>
      <c r="F306" s="259"/>
      <c r="G306" s="259"/>
      <c r="H306" s="259"/>
      <c r="I306" s="259"/>
      <c r="J306" s="259"/>
      <c r="K306" s="259"/>
      <c r="L306" s="259"/>
      <c r="M306" s="255"/>
    </row>
    <row r="307" spans="1:13" s="16" customFormat="1" hidden="1" x14ac:dyDescent="0.25">
      <c r="A307" s="260"/>
      <c r="B307" s="244" t="s">
        <v>57</v>
      </c>
      <c r="C307" s="259"/>
      <c r="D307" s="259"/>
      <c r="E307" s="259"/>
      <c r="F307" s="259"/>
      <c r="G307" s="259"/>
      <c r="H307" s="259"/>
      <c r="I307" s="259"/>
      <c r="J307" s="259"/>
      <c r="K307" s="259"/>
      <c r="L307" s="259"/>
      <c r="M307" s="254"/>
    </row>
    <row r="308" spans="1:13" s="16" customFormat="1" hidden="1" x14ac:dyDescent="0.25">
      <c r="A308" s="258" t="s">
        <v>46</v>
      </c>
      <c r="B308" s="244" t="s">
        <v>56</v>
      </c>
      <c r="C308" s="259"/>
      <c r="D308" s="259"/>
      <c r="E308" s="259"/>
      <c r="F308" s="259"/>
      <c r="G308" s="259"/>
      <c r="H308" s="259"/>
      <c r="I308" s="259"/>
      <c r="J308" s="259"/>
      <c r="K308" s="259"/>
      <c r="L308" s="259"/>
      <c r="M308" s="255"/>
    </row>
    <row r="309" spans="1:13" s="16" customFormat="1" hidden="1" x14ac:dyDescent="0.25">
      <c r="A309" s="260"/>
      <c r="B309" s="244" t="s">
        <v>57</v>
      </c>
      <c r="C309" s="259"/>
      <c r="D309" s="259"/>
      <c r="E309" s="259"/>
      <c r="F309" s="259"/>
      <c r="G309" s="259"/>
      <c r="H309" s="259"/>
      <c r="I309" s="259"/>
      <c r="J309" s="259"/>
      <c r="K309" s="259"/>
      <c r="L309" s="259"/>
      <c r="M309" s="254"/>
    </row>
    <row r="310" spans="1:13" s="16" customFormat="1" hidden="1" x14ac:dyDescent="0.25">
      <c r="A310" s="258" t="s">
        <v>46</v>
      </c>
      <c r="B310" s="244" t="s">
        <v>56</v>
      </c>
      <c r="C310" s="259"/>
      <c r="D310" s="259"/>
      <c r="E310" s="259"/>
      <c r="F310" s="259"/>
      <c r="G310" s="259"/>
      <c r="H310" s="259"/>
      <c r="I310" s="259"/>
      <c r="J310" s="259"/>
      <c r="K310" s="259"/>
      <c r="L310" s="259"/>
      <c r="M310" s="255"/>
    </row>
    <row r="311" spans="1:13" s="16" customFormat="1" hidden="1" x14ac:dyDescent="0.25">
      <c r="A311" s="260"/>
      <c r="B311" s="244" t="s">
        <v>57</v>
      </c>
      <c r="C311" s="259"/>
      <c r="D311" s="259"/>
      <c r="E311" s="259"/>
      <c r="F311" s="259"/>
      <c r="G311" s="259"/>
      <c r="H311" s="259"/>
      <c r="I311" s="259"/>
      <c r="J311" s="259"/>
      <c r="K311" s="259"/>
      <c r="L311" s="259"/>
      <c r="M311" s="254"/>
    </row>
    <row r="312" spans="1:13" s="16" customFormat="1" hidden="1" x14ac:dyDescent="0.25">
      <c r="A312" s="258" t="s">
        <v>46</v>
      </c>
      <c r="B312" s="244" t="s">
        <v>56</v>
      </c>
      <c r="C312" s="259"/>
      <c r="D312" s="259"/>
      <c r="E312" s="259"/>
      <c r="F312" s="259"/>
      <c r="G312" s="259"/>
      <c r="H312" s="259"/>
      <c r="I312" s="259"/>
      <c r="J312" s="259"/>
      <c r="K312" s="259"/>
      <c r="L312" s="259"/>
      <c r="M312" s="255"/>
    </row>
    <row r="313" spans="1:13" s="16" customFormat="1" hidden="1" x14ac:dyDescent="0.25">
      <c r="A313" s="260"/>
      <c r="B313" s="244" t="s">
        <v>57</v>
      </c>
      <c r="C313" s="259"/>
      <c r="D313" s="259"/>
      <c r="E313" s="259"/>
      <c r="F313" s="259"/>
      <c r="G313" s="259"/>
      <c r="H313" s="259"/>
      <c r="I313" s="259"/>
      <c r="J313" s="259"/>
      <c r="K313" s="259"/>
      <c r="L313" s="259"/>
      <c r="M313" s="254"/>
    </row>
    <row r="314" spans="1:13" s="16" customFormat="1" hidden="1" x14ac:dyDescent="0.25">
      <c r="A314" s="258" t="s">
        <v>46</v>
      </c>
      <c r="B314" s="244" t="s">
        <v>56</v>
      </c>
      <c r="C314" s="259"/>
      <c r="D314" s="259"/>
      <c r="E314" s="259"/>
      <c r="F314" s="259"/>
      <c r="G314" s="259"/>
      <c r="H314" s="259"/>
      <c r="I314" s="259"/>
      <c r="J314" s="259"/>
      <c r="K314" s="259"/>
      <c r="L314" s="259"/>
      <c r="M314" s="255"/>
    </row>
    <row r="315" spans="1:13" s="16" customFormat="1" hidden="1" x14ac:dyDescent="0.25">
      <c r="A315" s="260"/>
      <c r="B315" s="244" t="s">
        <v>57</v>
      </c>
      <c r="C315" s="259"/>
      <c r="D315" s="259"/>
      <c r="E315" s="259"/>
      <c r="F315" s="259"/>
      <c r="G315" s="259"/>
      <c r="H315" s="259"/>
      <c r="I315" s="259"/>
      <c r="J315" s="259"/>
      <c r="K315" s="259"/>
      <c r="L315" s="259"/>
      <c r="M315" s="254"/>
    </row>
    <row r="316" spans="1:13" s="16" customFormat="1" hidden="1" x14ac:dyDescent="0.25">
      <c r="A316" s="258" t="s">
        <v>46</v>
      </c>
      <c r="B316" s="244" t="s">
        <v>56</v>
      </c>
      <c r="C316" s="259"/>
      <c r="D316" s="259"/>
      <c r="E316" s="259"/>
      <c r="F316" s="259"/>
      <c r="G316" s="259"/>
      <c r="H316" s="259"/>
      <c r="I316" s="259"/>
      <c r="J316" s="259"/>
      <c r="K316" s="259"/>
      <c r="L316" s="259"/>
      <c r="M316" s="255"/>
    </row>
    <row r="317" spans="1:13" s="16" customFormat="1" hidden="1" x14ac:dyDescent="0.25">
      <c r="A317" s="260"/>
      <c r="B317" s="244" t="s">
        <v>57</v>
      </c>
      <c r="C317" s="259"/>
      <c r="D317" s="259"/>
      <c r="E317" s="259"/>
      <c r="F317" s="259"/>
      <c r="G317" s="259"/>
      <c r="H317" s="259"/>
      <c r="I317" s="259"/>
      <c r="J317" s="259"/>
      <c r="K317" s="259"/>
      <c r="L317" s="259"/>
      <c r="M317" s="254"/>
    </row>
    <row r="318" spans="1:13" s="16" customFormat="1" hidden="1" x14ac:dyDescent="0.25">
      <c r="A318" s="258" t="s">
        <v>46</v>
      </c>
      <c r="B318" s="244" t="s">
        <v>56</v>
      </c>
      <c r="C318" s="259"/>
      <c r="D318" s="259"/>
      <c r="E318" s="259"/>
      <c r="F318" s="259"/>
      <c r="G318" s="259"/>
      <c r="H318" s="259"/>
      <c r="I318" s="259"/>
      <c r="J318" s="259"/>
      <c r="K318" s="259"/>
      <c r="L318" s="259"/>
      <c r="M318" s="255"/>
    </row>
    <row r="319" spans="1:13" s="16" customFormat="1" hidden="1" x14ac:dyDescent="0.25">
      <c r="A319" s="260"/>
      <c r="B319" s="244" t="s">
        <v>57</v>
      </c>
      <c r="C319" s="259"/>
      <c r="D319" s="259"/>
      <c r="E319" s="259"/>
      <c r="F319" s="259"/>
      <c r="G319" s="259"/>
      <c r="H319" s="259"/>
      <c r="I319" s="259"/>
      <c r="J319" s="259"/>
      <c r="K319" s="259"/>
      <c r="L319" s="259"/>
      <c r="M319" s="254"/>
    </row>
    <row r="320" spans="1:13" s="16" customFormat="1" hidden="1" x14ac:dyDescent="0.25">
      <c r="A320" s="258" t="s">
        <v>46</v>
      </c>
      <c r="B320" s="244" t="s">
        <v>56</v>
      </c>
      <c r="C320" s="259"/>
      <c r="D320" s="259"/>
      <c r="E320" s="259"/>
      <c r="F320" s="259"/>
      <c r="G320" s="259"/>
      <c r="H320" s="259"/>
      <c r="I320" s="259"/>
      <c r="J320" s="259"/>
      <c r="K320" s="259"/>
      <c r="L320" s="259"/>
      <c r="M320" s="255"/>
    </row>
    <row r="321" spans="1:13" s="16" customFormat="1" hidden="1" x14ac:dyDescent="0.25">
      <c r="A321" s="260"/>
      <c r="B321" s="244" t="s">
        <v>57</v>
      </c>
      <c r="C321" s="259"/>
      <c r="D321" s="259"/>
      <c r="E321" s="259"/>
      <c r="F321" s="259"/>
      <c r="G321" s="259"/>
      <c r="H321" s="259"/>
      <c r="I321" s="259"/>
      <c r="J321" s="259"/>
      <c r="K321" s="259"/>
      <c r="L321" s="259"/>
      <c r="M321" s="254"/>
    </row>
    <row r="322" spans="1:13" s="16" customFormat="1" hidden="1" x14ac:dyDescent="0.25">
      <c r="A322" s="258" t="s">
        <v>46</v>
      </c>
      <c r="B322" s="244" t="s">
        <v>56</v>
      </c>
      <c r="C322" s="259"/>
      <c r="D322" s="259"/>
      <c r="E322" s="259"/>
      <c r="F322" s="259"/>
      <c r="G322" s="259"/>
      <c r="H322" s="259"/>
      <c r="I322" s="259"/>
      <c r="J322" s="259"/>
      <c r="K322" s="259"/>
      <c r="L322" s="259"/>
      <c r="M322" s="255"/>
    </row>
    <row r="323" spans="1:13" s="16" customFormat="1" hidden="1" x14ac:dyDescent="0.25">
      <c r="A323" s="260"/>
      <c r="B323" s="244" t="s">
        <v>57</v>
      </c>
      <c r="C323" s="259"/>
      <c r="D323" s="259"/>
      <c r="E323" s="259"/>
      <c r="F323" s="259"/>
      <c r="G323" s="259"/>
      <c r="H323" s="259"/>
      <c r="I323" s="259"/>
      <c r="J323" s="259"/>
      <c r="K323" s="259"/>
      <c r="L323" s="259"/>
      <c r="M323" s="254"/>
    </row>
    <row r="324" spans="1:13" s="16" customFormat="1" hidden="1" x14ac:dyDescent="0.25">
      <c r="A324" s="258" t="s">
        <v>46</v>
      </c>
      <c r="B324" s="244" t="s">
        <v>56</v>
      </c>
      <c r="C324" s="259"/>
      <c r="D324" s="259"/>
      <c r="E324" s="259"/>
      <c r="F324" s="259"/>
      <c r="G324" s="259"/>
      <c r="H324" s="259"/>
      <c r="I324" s="259"/>
      <c r="J324" s="259"/>
      <c r="K324" s="259"/>
      <c r="L324" s="259"/>
      <c r="M324" s="255"/>
    </row>
    <row r="325" spans="1:13" s="16" customFormat="1" hidden="1" x14ac:dyDescent="0.25">
      <c r="A325" s="260"/>
      <c r="B325" s="244" t="s">
        <v>57</v>
      </c>
      <c r="C325" s="259"/>
      <c r="D325" s="259"/>
      <c r="E325" s="259"/>
      <c r="F325" s="259"/>
      <c r="G325" s="259"/>
      <c r="H325" s="259"/>
      <c r="I325" s="259"/>
      <c r="J325" s="259"/>
      <c r="K325" s="259"/>
      <c r="L325" s="259"/>
      <c r="M325" s="254"/>
    </row>
    <row r="326" spans="1:13" s="16" customFormat="1" hidden="1" x14ac:dyDescent="0.25">
      <c r="A326" s="258" t="s">
        <v>46</v>
      </c>
      <c r="B326" s="244" t="s">
        <v>56</v>
      </c>
      <c r="C326" s="259"/>
      <c r="D326" s="259"/>
      <c r="E326" s="259"/>
      <c r="F326" s="259"/>
      <c r="G326" s="259"/>
      <c r="H326" s="259"/>
      <c r="I326" s="259"/>
      <c r="J326" s="259"/>
      <c r="K326" s="259"/>
      <c r="L326" s="259"/>
      <c r="M326" s="255"/>
    </row>
    <row r="327" spans="1:13" s="16" customFormat="1" hidden="1" x14ac:dyDescent="0.25">
      <c r="A327" s="260"/>
      <c r="B327" s="244" t="s">
        <v>57</v>
      </c>
      <c r="C327" s="259"/>
      <c r="D327" s="259"/>
      <c r="E327" s="259"/>
      <c r="F327" s="259"/>
      <c r="G327" s="259"/>
      <c r="H327" s="259"/>
      <c r="I327" s="259"/>
      <c r="J327" s="259"/>
      <c r="K327" s="259"/>
      <c r="L327" s="259"/>
      <c r="M327" s="254"/>
    </row>
    <row r="328" spans="1:13" s="16" customFormat="1" hidden="1" x14ac:dyDescent="0.25">
      <c r="A328" s="258" t="s">
        <v>46</v>
      </c>
      <c r="B328" s="244" t="s">
        <v>56</v>
      </c>
      <c r="C328" s="259"/>
      <c r="D328" s="259"/>
      <c r="E328" s="259"/>
      <c r="F328" s="259"/>
      <c r="G328" s="259"/>
      <c r="H328" s="259"/>
      <c r="I328" s="259"/>
      <c r="J328" s="259"/>
      <c r="K328" s="259"/>
      <c r="L328" s="259"/>
      <c r="M328" s="255"/>
    </row>
    <row r="329" spans="1:13" s="16" customFormat="1" hidden="1" x14ac:dyDescent="0.25">
      <c r="A329" s="260"/>
      <c r="B329" s="244" t="s">
        <v>57</v>
      </c>
      <c r="C329" s="259"/>
      <c r="D329" s="259"/>
      <c r="E329" s="259"/>
      <c r="F329" s="259"/>
      <c r="G329" s="259"/>
      <c r="H329" s="259"/>
      <c r="I329" s="259"/>
      <c r="J329" s="259"/>
      <c r="K329" s="259"/>
      <c r="L329" s="259"/>
      <c r="M329" s="254"/>
    </row>
    <row r="330" spans="1:13" s="16" customFormat="1" hidden="1" x14ac:dyDescent="0.25">
      <c r="A330" s="258" t="s">
        <v>46</v>
      </c>
      <c r="B330" s="244" t="s">
        <v>56</v>
      </c>
      <c r="C330" s="259"/>
      <c r="D330" s="259"/>
      <c r="E330" s="259"/>
      <c r="F330" s="259"/>
      <c r="G330" s="259"/>
      <c r="H330" s="259"/>
      <c r="I330" s="259"/>
      <c r="J330" s="259"/>
      <c r="K330" s="259"/>
      <c r="L330" s="259"/>
      <c r="M330" s="255"/>
    </row>
    <row r="331" spans="1:13" s="16" customFormat="1" hidden="1" x14ac:dyDescent="0.25">
      <c r="A331" s="260"/>
      <c r="B331" s="244" t="s">
        <v>57</v>
      </c>
      <c r="C331" s="259"/>
      <c r="D331" s="259"/>
      <c r="E331" s="259"/>
      <c r="F331" s="259"/>
      <c r="G331" s="259"/>
      <c r="H331" s="259"/>
      <c r="I331" s="259"/>
      <c r="J331" s="259"/>
      <c r="K331" s="259"/>
      <c r="L331" s="259"/>
      <c r="M331" s="254"/>
    </row>
    <row r="332" spans="1:13" s="16" customFormat="1" hidden="1" x14ac:dyDescent="0.25">
      <c r="A332" s="258" t="s">
        <v>46</v>
      </c>
      <c r="B332" s="244" t="s">
        <v>56</v>
      </c>
      <c r="C332" s="259"/>
      <c r="D332" s="259"/>
      <c r="E332" s="259"/>
      <c r="F332" s="259"/>
      <c r="G332" s="259"/>
      <c r="H332" s="259"/>
      <c r="I332" s="259"/>
      <c r="J332" s="259"/>
      <c r="K332" s="259"/>
      <c r="L332" s="259"/>
      <c r="M332" s="255"/>
    </row>
    <row r="333" spans="1:13" s="16" customFormat="1" hidden="1" x14ac:dyDescent="0.25">
      <c r="A333" s="260"/>
      <c r="B333" s="244" t="s">
        <v>57</v>
      </c>
      <c r="C333" s="259"/>
      <c r="D333" s="259"/>
      <c r="E333" s="259"/>
      <c r="F333" s="259"/>
      <c r="G333" s="259"/>
      <c r="H333" s="259"/>
      <c r="I333" s="259"/>
      <c r="J333" s="259"/>
      <c r="K333" s="259"/>
      <c r="L333" s="259"/>
      <c r="M333" s="254"/>
    </row>
    <row r="334" spans="1:13" s="16" customFormat="1" hidden="1" x14ac:dyDescent="0.25">
      <c r="A334" s="258" t="s">
        <v>46</v>
      </c>
      <c r="B334" s="244" t="s">
        <v>56</v>
      </c>
      <c r="C334" s="259"/>
      <c r="D334" s="259"/>
      <c r="E334" s="259"/>
      <c r="F334" s="259"/>
      <c r="G334" s="259"/>
      <c r="H334" s="259"/>
      <c r="I334" s="259"/>
      <c r="J334" s="259"/>
      <c r="K334" s="259"/>
      <c r="L334" s="259"/>
      <c r="M334" s="255"/>
    </row>
    <row r="335" spans="1:13" s="16" customFormat="1" hidden="1" x14ac:dyDescent="0.25">
      <c r="A335" s="260"/>
      <c r="B335" s="244" t="s">
        <v>57</v>
      </c>
      <c r="C335" s="259"/>
      <c r="D335" s="259"/>
      <c r="E335" s="259"/>
      <c r="F335" s="259"/>
      <c r="G335" s="259"/>
      <c r="H335" s="259"/>
      <c r="I335" s="259"/>
      <c r="J335" s="259"/>
      <c r="K335" s="259"/>
      <c r="L335" s="259"/>
      <c r="M335" s="254"/>
    </row>
    <row r="336" spans="1:13" s="16" customFormat="1" hidden="1" x14ac:dyDescent="0.25">
      <c r="A336" s="258" t="s">
        <v>46</v>
      </c>
      <c r="B336" s="244" t="s">
        <v>56</v>
      </c>
      <c r="C336" s="259"/>
      <c r="D336" s="259"/>
      <c r="E336" s="259"/>
      <c r="F336" s="259"/>
      <c r="G336" s="259"/>
      <c r="H336" s="259"/>
      <c r="I336" s="259"/>
      <c r="J336" s="259"/>
      <c r="K336" s="259"/>
      <c r="L336" s="259"/>
      <c r="M336" s="255"/>
    </row>
    <row r="337" spans="1:13" s="16" customFormat="1" hidden="1" x14ac:dyDescent="0.25">
      <c r="A337" s="260"/>
      <c r="B337" s="244" t="s">
        <v>57</v>
      </c>
      <c r="C337" s="259"/>
      <c r="D337" s="259"/>
      <c r="E337" s="259"/>
      <c r="F337" s="259"/>
      <c r="G337" s="259"/>
      <c r="H337" s="259"/>
      <c r="I337" s="259"/>
      <c r="J337" s="259"/>
      <c r="K337" s="259"/>
      <c r="L337" s="259"/>
      <c r="M337" s="254"/>
    </row>
    <row r="338" spans="1:13" s="16" customFormat="1" hidden="1" x14ac:dyDescent="0.25">
      <c r="A338" s="258" t="s">
        <v>46</v>
      </c>
      <c r="B338" s="244" t="s">
        <v>56</v>
      </c>
      <c r="C338" s="259"/>
      <c r="D338" s="259"/>
      <c r="E338" s="259"/>
      <c r="F338" s="259"/>
      <c r="G338" s="259"/>
      <c r="H338" s="259"/>
      <c r="I338" s="259"/>
      <c r="J338" s="259"/>
      <c r="K338" s="259"/>
      <c r="L338" s="259"/>
      <c r="M338" s="255"/>
    </row>
    <row r="339" spans="1:13" s="16" customFormat="1" hidden="1" x14ac:dyDescent="0.25">
      <c r="A339" s="260"/>
      <c r="B339" s="244" t="s">
        <v>57</v>
      </c>
      <c r="C339" s="259"/>
      <c r="D339" s="259"/>
      <c r="E339" s="259"/>
      <c r="F339" s="259"/>
      <c r="G339" s="259"/>
      <c r="H339" s="259"/>
      <c r="I339" s="259"/>
      <c r="J339" s="259"/>
      <c r="K339" s="259"/>
      <c r="L339" s="259"/>
      <c r="M339" s="254"/>
    </row>
    <row r="340" spans="1:13" s="16" customFormat="1" hidden="1" x14ac:dyDescent="0.25">
      <c r="A340" s="258" t="s">
        <v>46</v>
      </c>
      <c r="B340" s="244" t="s">
        <v>56</v>
      </c>
      <c r="C340" s="259"/>
      <c r="D340" s="259"/>
      <c r="E340" s="259"/>
      <c r="F340" s="259"/>
      <c r="G340" s="259"/>
      <c r="H340" s="259"/>
      <c r="I340" s="259"/>
      <c r="J340" s="259"/>
      <c r="K340" s="259"/>
      <c r="L340" s="259"/>
      <c r="M340" s="255"/>
    </row>
    <row r="341" spans="1:13" s="16" customFormat="1" hidden="1" x14ac:dyDescent="0.25">
      <c r="A341" s="260"/>
      <c r="B341" s="244" t="s">
        <v>57</v>
      </c>
      <c r="C341" s="259"/>
      <c r="D341" s="259"/>
      <c r="E341" s="259"/>
      <c r="F341" s="259"/>
      <c r="G341" s="259"/>
      <c r="H341" s="259"/>
      <c r="I341" s="259"/>
      <c r="J341" s="259"/>
      <c r="K341" s="259"/>
      <c r="L341" s="259"/>
      <c r="M341" s="254"/>
    </row>
    <row r="342" spans="1:13" s="16" customFormat="1" hidden="1" x14ac:dyDescent="0.25">
      <c r="A342" s="258" t="s">
        <v>46</v>
      </c>
      <c r="B342" s="244" t="s">
        <v>56</v>
      </c>
      <c r="C342" s="259"/>
      <c r="D342" s="259"/>
      <c r="E342" s="259"/>
      <c r="F342" s="259"/>
      <c r="G342" s="259"/>
      <c r="H342" s="259"/>
      <c r="I342" s="259"/>
      <c r="J342" s="259"/>
      <c r="K342" s="259"/>
      <c r="L342" s="259"/>
      <c r="M342" s="255"/>
    </row>
    <row r="343" spans="1:13" s="16" customFormat="1" hidden="1" x14ac:dyDescent="0.25">
      <c r="A343" s="260"/>
      <c r="B343" s="244" t="s">
        <v>57</v>
      </c>
      <c r="C343" s="259"/>
      <c r="D343" s="259"/>
      <c r="E343" s="259"/>
      <c r="F343" s="259"/>
      <c r="G343" s="259"/>
      <c r="H343" s="259"/>
      <c r="I343" s="259"/>
      <c r="J343" s="259"/>
      <c r="K343" s="259"/>
      <c r="L343" s="259"/>
      <c r="M343" s="254"/>
    </row>
    <row r="344" spans="1:13" s="16" customFormat="1" ht="28.5" x14ac:dyDescent="0.25">
      <c r="A344" s="380" t="s">
        <v>45</v>
      </c>
      <c r="B344" s="202" t="s">
        <v>56</v>
      </c>
      <c r="C344" s="205">
        <f ca="1">SUMIF($B$244:$L$343,"Faktiski sniegts",C244:C343)</f>
        <v>0</v>
      </c>
      <c r="D344" s="205">
        <f t="shared" ref="D344:L344" ca="1" si="6">SUMIF($B$244:$L$343,"Faktiski sniegts",D244:D343)</f>
        <v>0</v>
      </c>
      <c r="E344" s="205">
        <f t="shared" ca="1" si="6"/>
        <v>0</v>
      </c>
      <c r="F344" s="205">
        <f t="shared" ca="1" si="6"/>
        <v>0</v>
      </c>
      <c r="G344" s="205">
        <f t="shared" ca="1" si="6"/>
        <v>0</v>
      </c>
      <c r="H344" s="205">
        <f t="shared" ca="1" si="6"/>
        <v>0</v>
      </c>
      <c r="I344" s="205">
        <f t="shared" ca="1" si="6"/>
        <v>0</v>
      </c>
      <c r="J344" s="205">
        <f t="shared" ca="1" si="6"/>
        <v>0</v>
      </c>
      <c r="K344" s="205">
        <f t="shared" ca="1" si="6"/>
        <v>0</v>
      </c>
      <c r="L344" s="205">
        <f t="shared" ca="1" si="6"/>
        <v>0</v>
      </c>
      <c r="M344" s="10"/>
    </row>
    <row r="345" spans="1:13" s="16" customFormat="1" ht="15.75" x14ac:dyDescent="0.25">
      <c r="A345" s="381"/>
      <c r="B345" s="201" t="s">
        <v>57</v>
      </c>
      <c r="C345" s="203">
        <f ca="1">SUMIF($B$244:$L$343,"Apmaksai",C244:C343)</f>
        <v>0</v>
      </c>
      <c r="D345" s="203">
        <f t="shared" ref="D345:L345" ca="1" si="7">SUMIF($B$244:$L$343,"Apmaksai",D244:D343)</f>
        <v>0</v>
      </c>
      <c r="E345" s="203">
        <f t="shared" ca="1" si="7"/>
        <v>0</v>
      </c>
      <c r="F345" s="203">
        <f t="shared" ca="1" si="7"/>
        <v>0</v>
      </c>
      <c r="G345" s="203">
        <f t="shared" ca="1" si="7"/>
        <v>0</v>
      </c>
      <c r="H345" s="203">
        <f t="shared" ca="1" si="7"/>
        <v>0</v>
      </c>
      <c r="I345" s="203">
        <f t="shared" ca="1" si="7"/>
        <v>0</v>
      </c>
      <c r="J345" s="203">
        <f t="shared" ca="1" si="7"/>
        <v>0</v>
      </c>
      <c r="K345" s="203">
        <f t="shared" ca="1" si="7"/>
        <v>0</v>
      </c>
      <c r="L345" s="203">
        <f t="shared" ca="1" si="7"/>
        <v>0</v>
      </c>
      <c r="M345" s="8"/>
    </row>
    <row r="346" spans="1:13" s="16" customFormat="1" ht="15.75" x14ac:dyDescent="0.25">
      <c r="A346" s="364" t="s">
        <v>58</v>
      </c>
      <c r="B346" s="365"/>
      <c r="C346" s="204">
        <f t="shared" ref="C346:L346" ca="1" si="8">C345*C241</f>
        <v>0</v>
      </c>
      <c r="D346" s="204">
        <f t="shared" ca="1" si="8"/>
        <v>0</v>
      </c>
      <c r="E346" s="204">
        <f t="shared" ca="1" si="8"/>
        <v>0</v>
      </c>
      <c r="F346" s="204">
        <f t="shared" ca="1" si="8"/>
        <v>0</v>
      </c>
      <c r="G346" s="204">
        <f t="shared" ca="1" si="8"/>
        <v>0</v>
      </c>
      <c r="H346" s="204">
        <f t="shared" ca="1" si="8"/>
        <v>0</v>
      </c>
      <c r="I346" s="204">
        <f t="shared" ca="1" si="8"/>
        <v>0</v>
      </c>
      <c r="J346" s="204">
        <f t="shared" ca="1" si="8"/>
        <v>0</v>
      </c>
      <c r="K346" s="204">
        <f t="shared" ca="1" si="8"/>
        <v>0</v>
      </c>
      <c r="L346" s="204">
        <f t="shared" ca="1" si="8"/>
        <v>0</v>
      </c>
      <c r="M346" s="10"/>
    </row>
    <row r="347" spans="1:13" s="16" customFormat="1" ht="19.5" x14ac:dyDescent="0.25">
      <c r="A347" s="366" t="s">
        <v>59</v>
      </c>
      <c r="B347" s="367"/>
      <c r="C347" s="368">
        <f ca="1">C346+D346+E346+F346+G346+H346+I346+J346+K346+L346</f>
        <v>0</v>
      </c>
      <c r="D347" s="369"/>
      <c r="E347" s="369"/>
      <c r="F347" s="369"/>
      <c r="G347" s="369"/>
      <c r="H347" s="369"/>
      <c r="I347" s="369"/>
      <c r="J347" s="369"/>
      <c r="K347" s="369"/>
      <c r="L347" s="370"/>
      <c r="M347" s="8"/>
    </row>
    <row r="348" spans="1:13" s="16" customFormat="1" x14ac:dyDescent="0.25">
      <c r="A348" s="11"/>
      <c r="B348" s="11"/>
      <c r="C348" s="11"/>
      <c r="D348" s="11"/>
      <c r="E348" s="11"/>
      <c r="F348" s="11"/>
      <c r="G348" s="11"/>
      <c r="H348" s="11"/>
      <c r="I348" s="11"/>
      <c r="J348" s="11"/>
      <c r="K348" s="11"/>
      <c r="L348" s="11"/>
      <c r="M348" s="11"/>
    </row>
    <row r="349" spans="1:13" s="16" customFormat="1" x14ac:dyDescent="0.25">
      <c r="A349" s="11"/>
      <c r="B349" s="11"/>
      <c r="C349" s="11"/>
      <c r="D349" s="11"/>
      <c r="E349" s="11"/>
      <c r="F349" s="11"/>
      <c r="G349" s="11"/>
      <c r="H349" s="11"/>
      <c r="I349" s="11"/>
      <c r="J349" s="11"/>
      <c r="K349" s="11"/>
      <c r="L349" s="11"/>
      <c r="M349" s="11"/>
    </row>
    <row r="350" spans="1:13" s="16" customFormat="1" x14ac:dyDescent="0.25">
      <c r="A350" s="11"/>
      <c r="B350" s="11"/>
      <c r="C350" s="11"/>
      <c r="D350" s="11"/>
      <c r="E350" s="11"/>
      <c r="F350" s="11"/>
      <c r="G350" s="11"/>
      <c r="H350" s="11"/>
      <c r="I350" s="11"/>
      <c r="J350" s="11"/>
      <c r="K350" s="11"/>
      <c r="L350" s="11"/>
      <c r="M350" s="11"/>
    </row>
    <row r="351" spans="1:13" s="16" customFormat="1" x14ac:dyDescent="0.25">
      <c r="A351" s="11"/>
      <c r="B351" s="11"/>
      <c r="C351" s="11"/>
      <c r="D351" s="11"/>
      <c r="E351" s="11"/>
      <c r="F351" s="11"/>
      <c r="G351" s="11"/>
      <c r="H351" s="11"/>
      <c r="I351" s="11"/>
      <c r="J351" s="11"/>
      <c r="K351" s="11"/>
      <c r="L351" s="11"/>
      <c r="M351" s="11"/>
    </row>
    <row r="352" spans="1:13" s="16" customFormat="1" x14ac:dyDescent="0.25">
      <c r="A352" s="11"/>
      <c r="B352" s="11"/>
      <c r="C352" s="11"/>
      <c r="D352" s="11"/>
      <c r="E352" s="11"/>
      <c r="F352" s="11"/>
      <c r="G352" s="11"/>
      <c r="H352" s="11"/>
      <c r="I352" s="11"/>
      <c r="J352" s="11"/>
      <c r="K352" s="11"/>
      <c r="L352" s="11"/>
      <c r="M352" s="11"/>
    </row>
    <row r="353" spans="1:13" s="16" customFormat="1" x14ac:dyDescent="0.25">
      <c r="A353" s="11"/>
      <c r="B353" s="11"/>
      <c r="C353" s="11"/>
      <c r="D353" s="11"/>
      <c r="E353" s="11"/>
      <c r="F353" s="11"/>
      <c r="G353" s="11"/>
      <c r="H353" s="11"/>
      <c r="I353" s="11"/>
      <c r="J353" s="11"/>
      <c r="K353" s="11"/>
      <c r="L353" s="11"/>
      <c r="M353" s="11"/>
    </row>
    <row r="354" spans="1:13" s="16" customFormat="1" x14ac:dyDescent="0.25">
      <c r="A354" s="11"/>
      <c r="B354" s="11"/>
      <c r="C354" s="11"/>
      <c r="D354" s="11"/>
      <c r="E354" s="11"/>
      <c r="F354" s="11"/>
      <c r="G354" s="11"/>
      <c r="H354" s="11"/>
      <c r="I354" s="11"/>
      <c r="J354" s="11"/>
      <c r="K354" s="11"/>
      <c r="L354" s="11"/>
      <c r="M354" s="11"/>
    </row>
    <row r="355" spans="1:13" s="16" customFormat="1" x14ac:dyDescent="0.25">
      <c r="A355" s="11"/>
      <c r="B355" s="11"/>
      <c r="C355" s="11"/>
      <c r="D355" s="11"/>
      <c r="E355" s="11"/>
      <c r="F355" s="11"/>
      <c r="G355" s="11"/>
      <c r="H355" s="11"/>
      <c r="I355" s="11"/>
      <c r="J355" s="11"/>
      <c r="K355" s="11"/>
      <c r="L355" s="11"/>
      <c r="M355" s="11"/>
    </row>
    <row r="356" spans="1:13" s="16" customFormat="1" x14ac:dyDescent="0.25">
      <c r="A356" s="11"/>
      <c r="B356" s="11"/>
      <c r="C356" s="11"/>
      <c r="D356" s="11"/>
      <c r="E356" s="11"/>
      <c r="F356" s="11"/>
      <c r="G356" s="11"/>
      <c r="H356" s="11"/>
      <c r="I356" s="11"/>
      <c r="J356" s="11"/>
      <c r="K356" s="11"/>
      <c r="L356" s="11"/>
      <c r="M356" s="11"/>
    </row>
    <row r="357" spans="1:13" s="16" customFormat="1" x14ac:dyDescent="0.25">
      <c r="A357" s="11"/>
      <c r="B357" s="11"/>
      <c r="C357" s="11"/>
      <c r="D357" s="11"/>
      <c r="E357" s="11"/>
      <c r="F357" s="11"/>
      <c r="G357" s="11"/>
      <c r="H357" s="11"/>
      <c r="I357" s="11"/>
      <c r="J357" s="11"/>
      <c r="K357" s="11"/>
      <c r="L357" s="11"/>
      <c r="M357" s="11"/>
    </row>
    <row r="358" spans="1:13" s="16" customFormat="1" x14ac:dyDescent="0.25">
      <c r="A358" s="11"/>
      <c r="B358" s="11"/>
      <c r="C358" s="11"/>
      <c r="D358" s="11"/>
      <c r="E358" s="11"/>
      <c r="F358" s="11"/>
      <c r="G358" s="11"/>
      <c r="H358" s="11"/>
      <c r="I358" s="11"/>
      <c r="J358" s="11"/>
      <c r="K358" s="11"/>
      <c r="L358" s="11"/>
      <c r="M358" s="11"/>
    </row>
    <row r="359" spans="1:13" s="16" customFormat="1" x14ac:dyDescent="0.25">
      <c r="A359" s="11"/>
      <c r="B359" s="11"/>
      <c r="C359" s="11"/>
      <c r="D359" s="11"/>
      <c r="E359" s="11"/>
      <c r="F359" s="11"/>
      <c r="G359" s="11"/>
      <c r="H359" s="11"/>
      <c r="I359" s="11"/>
      <c r="J359" s="11"/>
      <c r="K359" s="11"/>
      <c r="L359" s="11"/>
      <c r="M359" s="11"/>
    </row>
    <row r="360" spans="1:13" s="16" customFormat="1" x14ac:dyDescent="0.25">
      <c r="A360" s="11"/>
      <c r="B360" s="11"/>
      <c r="C360" s="11"/>
      <c r="D360" s="11"/>
      <c r="E360" s="11"/>
      <c r="F360" s="11"/>
      <c r="G360" s="11"/>
      <c r="H360" s="11"/>
      <c r="I360" s="11"/>
      <c r="J360" s="11"/>
      <c r="K360" s="11"/>
      <c r="L360" s="11"/>
      <c r="M360" s="11"/>
    </row>
    <row r="361" spans="1:13" s="16" customFormat="1" x14ac:dyDescent="0.25">
      <c r="A361" s="11"/>
      <c r="B361" s="11"/>
      <c r="C361" s="11"/>
      <c r="D361" s="11"/>
      <c r="E361" s="11"/>
      <c r="F361" s="11"/>
      <c r="G361" s="11"/>
      <c r="H361" s="11"/>
      <c r="I361" s="11"/>
      <c r="J361" s="11"/>
      <c r="K361" s="11"/>
      <c r="L361" s="11"/>
      <c r="M361" s="11"/>
    </row>
    <row r="362" spans="1:13" s="16" customFormat="1" x14ac:dyDescent="0.25">
      <c r="A362" s="11"/>
      <c r="B362" s="11"/>
      <c r="C362" s="11"/>
      <c r="D362" s="11"/>
      <c r="E362" s="11"/>
      <c r="F362" s="11"/>
      <c r="G362" s="11"/>
      <c r="H362" s="11"/>
      <c r="I362" s="11"/>
      <c r="J362" s="11"/>
      <c r="K362" s="11"/>
      <c r="L362" s="11"/>
      <c r="M362" s="11"/>
    </row>
    <row r="363" spans="1:13" s="16" customFormat="1" x14ac:dyDescent="0.25">
      <c r="A363" s="11"/>
      <c r="B363" s="11"/>
      <c r="C363" s="11"/>
      <c r="D363" s="11"/>
      <c r="E363" s="11"/>
      <c r="F363" s="11"/>
      <c r="G363" s="11"/>
      <c r="H363" s="11"/>
      <c r="I363" s="11"/>
      <c r="J363" s="11"/>
      <c r="K363" s="11"/>
      <c r="L363" s="11"/>
      <c r="M363" s="11"/>
    </row>
    <row r="364" spans="1:13" s="16" customFormat="1" x14ac:dyDescent="0.25">
      <c r="A364" s="11"/>
      <c r="B364" s="11"/>
      <c r="C364" s="11"/>
      <c r="D364" s="11"/>
      <c r="E364" s="11"/>
      <c r="F364" s="11"/>
      <c r="G364" s="11"/>
      <c r="H364" s="11"/>
      <c r="I364" s="11"/>
      <c r="J364" s="11"/>
      <c r="K364" s="11"/>
      <c r="L364" s="11"/>
      <c r="M364" s="11"/>
    </row>
    <row r="365" spans="1:13" s="16" customFormat="1" x14ac:dyDescent="0.25">
      <c r="A365" s="11"/>
      <c r="B365" s="11"/>
      <c r="C365" s="11"/>
      <c r="D365" s="11"/>
      <c r="E365" s="11"/>
      <c r="F365" s="11"/>
      <c r="G365" s="11"/>
      <c r="H365" s="11"/>
      <c r="I365" s="11"/>
      <c r="J365" s="11"/>
      <c r="K365" s="11"/>
      <c r="L365" s="11"/>
      <c r="M365" s="11"/>
    </row>
    <row r="366" spans="1:13" s="12" customFormat="1" x14ac:dyDescent="0.25">
      <c r="A366" s="11"/>
      <c r="B366" s="11"/>
      <c r="C366" s="11"/>
      <c r="D366" s="11"/>
      <c r="E366" s="11"/>
      <c r="F366" s="11"/>
      <c r="G366" s="11"/>
      <c r="H366" s="11"/>
      <c r="I366" s="11"/>
      <c r="J366" s="11"/>
      <c r="K366" s="11"/>
      <c r="L366" s="11"/>
      <c r="M366" s="11"/>
    </row>
    <row r="367" spans="1:13" s="12" customFormat="1" x14ac:dyDescent="0.25">
      <c r="A367" s="11"/>
      <c r="B367" s="11"/>
      <c r="C367" s="11"/>
      <c r="D367" s="11"/>
      <c r="E367" s="11"/>
      <c r="F367" s="11"/>
      <c r="G367" s="11"/>
      <c r="H367" s="11"/>
      <c r="I367" s="11"/>
      <c r="J367" s="11"/>
      <c r="K367" s="11"/>
      <c r="L367" s="11"/>
      <c r="M367" s="11"/>
    </row>
    <row r="368" spans="1:13" s="12" customFormat="1" x14ac:dyDescent="0.25">
      <c r="A368" s="11"/>
      <c r="B368" s="11"/>
      <c r="C368" s="11"/>
      <c r="D368" s="11"/>
      <c r="E368" s="11"/>
      <c r="F368" s="11"/>
      <c r="G368" s="11"/>
      <c r="H368" s="11"/>
      <c r="I368" s="11"/>
      <c r="J368" s="11"/>
      <c r="K368" s="11"/>
      <c r="L368" s="11"/>
      <c r="M368" s="11"/>
    </row>
    <row r="369" ht="19.5" customHeight="1" x14ac:dyDescent="0.25"/>
  </sheetData>
  <sheetProtection formatCells="0" formatColumns="0" formatRows="0" insertRows="0" deleteRows="0" sort="0" autoFilter="0"/>
  <protectedRanges>
    <protectedRange password="CFE5" sqref="A110:A113 C113:F113 B112:B113 H113:L113 A227:A230 C229:G229 C230:F230 B229:B230 H229:L230 A344:A347 C346:G346 C347:F347 B346:B347 H346:L347 C112:L112 B110:L110 B227:L227 B344:L344" name="Nav paredzēts labošanai"/>
  </protectedRanges>
  <mergeCells count="47">
    <mergeCell ref="B2:M2"/>
    <mergeCell ref="J115:L115"/>
    <mergeCell ref="C115:G115"/>
    <mergeCell ref="A113:B113"/>
    <mergeCell ref="A112:B112"/>
    <mergeCell ref="A110:A111"/>
    <mergeCell ref="M8:M10"/>
    <mergeCell ref="A3:M3"/>
    <mergeCell ref="A4:M4"/>
    <mergeCell ref="E5:G5"/>
    <mergeCell ref="E6:G6"/>
    <mergeCell ref="A8:A10"/>
    <mergeCell ref="B8:B10"/>
    <mergeCell ref="C10:G10"/>
    <mergeCell ref="H10:J10"/>
    <mergeCell ref="K10:L10"/>
    <mergeCell ref="C113:L113"/>
    <mergeCell ref="A344:A345"/>
    <mergeCell ref="A235:M235"/>
    <mergeCell ref="A236:M236"/>
    <mergeCell ref="A227:A228"/>
    <mergeCell ref="A229:B229"/>
    <mergeCell ref="A230:B230"/>
    <mergeCell ref="C230:L230"/>
    <mergeCell ref="B234:M234"/>
    <mergeCell ref="A240:A242"/>
    <mergeCell ref="B240:B242"/>
    <mergeCell ref="M240:M242"/>
    <mergeCell ref="C242:G242"/>
    <mergeCell ref="H242:J242"/>
    <mergeCell ref="K242:L242"/>
    <mergeCell ref="A346:B346"/>
    <mergeCell ref="A347:B347"/>
    <mergeCell ref="C347:L347"/>
    <mergeCell ref="B117:M117"/>
    <mergeCell ref="A118:M118"/>
    <mergeCell ref="A119:M119"/>
    <mergeCell ref="E120:G120"/>
    <mergeCell ref="E121:G121"/>
    <mergeCell ref="A123:A125"/>
    <mergeCell ref="B123:B125"/>
    <mergeCell ref="M123:M125"/>
    <mergeCell ref="C125:G125"/>
    <mergeCell ref="H125:J125"/>
    <mergeCell ref="K125:L125"/>
    <mergeCell ref="E237:G237"/>
    <mergeCell ref="E238:G238"/>
  </mergeCells>
  <pageMargins left="0.70866141732283472" right="0.70866141732283472" top="0.59055118110236227" bottom="0.59055118110236227" header="0.31496062992125984" footer="0.31496062992125984"/>
  <pageSetup paperSize="9" scale="36" orientation="portrait" r:id="rId1"/>
  <headerFooter>
    <oddFooter xml:space="preserve">&amp;LProjekts "Vidzeme iekļauj" </oddFooter>
  </headerFooter>
  <legacyDrawing r:id="rId2"/>
  <tableParts count="3">
    <tablePart r:id="rId3"/>
    <tablePart r:id="rId4"/>
    <tablePart r:id="rId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8265"/>
    <pageSetUpPr fitToPage="1"/>
  </sheetPr>
  <dimension ref="A1:N52"/>
  <sheetViews>
    <sheetView zoomScale="70" zoomScaleNormal="70" workbookViewId="0">
      <selection activeCell="M20" sqref="M20"/>
    </sheetView>
  </sheetViews>
  <sheetFormatPr defaultColWidth="9.28515625" defaultRowHeight="15" x14ac:dyDescent="0.25"/>
  <cols>
    <col min="1" max="1" width="11.28515625" style="17" customWidth="1"/>
    <col min="2" max="2" width="19.140625" style="17" customWidth="1"/>
    <col min="3" max="3" width="19.7109375" style="17" customWidth="1"/>
    <col min="4" max="4" width="25.42578125" style="17" customWidth="1"/>
    <col min="5" max="5" width="19.140625" style="17" customWidth="1"/>
    <col min="6" max="6" width="11.42578125" style="17" customWidth="1"/>
    <col min="7" max="7" width="16.28515625" style="17" customWidth="1"/>
    <col min="8" max="8" width="18" style="17" customWidth="1"/>
    <col min="9" max="9" width="21.7109375" style="17" customWidth="1"/>
    <col min="10" max="10" width="17.42578125" style="17" customWidth="1"/>
    <col min="11" max="11" width="12.5703125" style="17" customWidth="1"/>
    <col min="12" max="12" width="9.28515625" style="17"/>
    <col min="13" max="13" width="85.28515625" style="17" customWidth="1"/>
    <col min="14" max="16384" width="9.28515625" style="17"/>
  </cols>
  <sheetData>
    <row r="1" spans="1:14" x14ac:dyDescent="0.25">
      <c r="A1" s="18"/>
      <c r="B1" s="18"/>
    </row>
    <row r="2" spans="1:14" ht="34.5" customHeight="1" x14ac:dyDescent="0.25">
      <c r="A2" s="50" t="s">
        <v>65</v>
      </c>
      <c r="B2" s="401" t="s">
        <v>181</v>
      </c>
      <c r="C2" s="401"/>
      <c r="D2" s="401"/>
      <c r="E2" s="401"/>
      <c r="F2" s="401"/>
      <c r="G2" s="401"/>
      <c r="H2" s="401"/>
      <c r="I2" s="401"/>
      <c r="J2" s="401"/>
      <c r="K2" s="401"/>
      <c r="L2" s="401"/>
    </row>
    <row r="3" spans="1:14" x14ac:dyDescent="0.25">
      <c r="A3" s="18"/>
      <c r="B3" s="18"/>
      <c r="D3" s="37"/>
    </row>
    <row r="4" spans="1:14" x14ac:dyDescent="0.25">
      <c r="D4" s="37"/>
    </row>
    <row r="5" spans="1:14" ht="51" customHeight="1" x14ac:dyDescent="0.25">
      <c r="A5" s="92" t="s">
        <v>33</v>
      </c>
      <c r="B5" s="93" t="s">
        <v>74</v>
      </c>
      <c r="C5" s="93" t="s">
        <v>76</v>
      </c>
      <c r="D5" s="93" t="s">
        <v>101</v>
      </c>
      <c r="E5" s="93" t="s">
        <v>93</v>
      </c>
      <c r="F5" s="93" t="s">
        <v>94</v>
      </c>
      <c r="G5" s="93" t="s">
        <v>137</v>
      </c>
      <c r="H5" s="94" t="s">
        <v>136</v>
      </c>
      <c r="I5" s="95" t="s">
        <v>133</v>
      </c>
      <c r="J5" s="95" t="s">
        <v>132</v>
      </c>
      <c r="K5" s="95" t="s">
        <v>92</v>
      </c>
      <c r="L5" s="95" t="s">
        <v>131</v>
      </c>
    </row>
    <row r="6" spans="1:14" ht="15.75" x14ac:dyDescent="0.25">
      <c r="A6" s="54">
        <v>1</v>
      </c>
      <c r="B6" s="123"/>
      <c r="C6" s="123"/>
      <c r="D6" s="123"/>
      <c r="E6" s="123"/>
      <c r="F6" s="124"/>
      <c r="G6" s="125"/>
      <c r="H6" s="125">
        <f>F6*G6</f>
        <v>0</v>
      </c>
      <c r="I6" s="126"/>
      <c r="J6" s="127"/>
      <c r="K6" s="128"/>
      <c r="L6" s="129"/>
      <c r="N6" s="17" t="s">
        <v>130</v>
      </c>
    </row>
    <row r="7" spans="1:14" ht="15.75" x14ac:dyDescent="0.25">
      <c r="A7" s="54">
        <v>2</v>
      </c>
      <c r="B7" s="123"/>
      <c r="C7" s="123"/>
      <c r="D7" s="123"/>
      <c r="E7" s="123"/>
      <c r="F7" s="124"/>
      <c r="G7" s="125"/>
      <c r="H7" s="125">
        <f t="shared" ref="H7:H25" si="0">F7*G7</f>
        <v>0</v>
      </c>
      <c r="I7" s="126"/>
      <c r="J7" s="127"/>
      <c r="K7" s="128"/>
      <c r="L7" s="129"/>
    </row>
    <row r="8" spans="1:14" ht="15.75" x14ac:dyDescent="0.25">
      <c r="A8" s="54">
        <v>3</v>
      </c>
      <c r="B8" s="123"/>
      <c r="C8" s="123"/>
      <c r="D8" s="123"/>
      <c r="E8" s="123"/>
      <c r="F8" s="124"/>
      <c r="G8" s="125"/>
      <c r="H8" s="125">
        <f t="shared" si="0"/>
        <v>0</v>
      </c>
      <c r="I8" s="126"/>
      <c r="J8" s="127"/>
      <c r="K8" s="128"/>
      <c r="L8" s="129"/>
    </row>
    <row r="9" spans="1:14" ht="15.75" x14ac:dyDescent="0.25">
      <c r="A9" s="54">
        <v>4</v>
      </c>
      <c r="B9" s="123"/>
      <c r="C9" s="123"/>
      <c r="D9" s="123"/>
      <c r="E9" s="123"/>
      <c r="F9" s="124"/>
      <c r="G9" s="125"/>
      <c r="H9" s="125">
        <f t="shared" si="0"/>
        <v>0</v>
      </c>
      <c r="I9" s="126"/>
      <c r="J9" s="127"/>
      <c r="K9" s="128"/>
      <c r="L9" s="129"/>
    </row>
    <row r="10" spans="1:14" ht="15.75" x14ac:dyDescent="0.25">
      <c r="A10" s="54">
        <v>5</v>
      </c>
      <c r="B10" s="123"/>
      <c r="C10" s="123"/>
      <c r="D10" s="123"/>
      <c r="E10" s="123"/>
      <c r="F10" s="124"/>
      <c r="G10" s="125"/>
      <c r="H10" s="125">
        <f t="shared" si="0"/>
        <v>0</v>
      </c>
      <c r="I10" s="126"/>
      <c r="J10" s="127"/>
      <c r="K10" s="128"/>
      <c r="L10" s="129"/>
    </row>
    <row r="11" spans="1:14" ht="15.75" x14ac:dyDescent="0.25">
      <c r="A11" s="54">
        <v>6</v>
      </c>
      <c r="B11" s="123"/>
      <c r="C11" s="123"/>
      <c r="D11" s="123"/>
      <c r="E11" s="123"/>
      <c r="F11" s="124"/>
      <c r="G11" s="125"/>
      <c r="H11" s="125">
        <f t="shared" si="0"/>
        <v>0</v>
      </c>
      <c r="I11" s="126"/>
      <c r="J11" s="127"/>
      <c r="K11" s="128"/>
      <c r="L11" s="129"/>
    </row>
    <row r="12" spans="1:14" ht="15.75" x14ac:dyDescent="0.25">
      <c r="A12" s="54">
        <v>7</v>
      </c>
      <c r="B12" s="123"/>
      <c r="C12" s="123"/>
      <c r="D12" s="123"/>
      <c r="E12" s="123"/>
      <c r="F12" s="124"/>
      <c r="G12" s="125"/>
      <c r="H12" s="125">
        <f t="shared" si="0"/>
        <v>0</v>
      </c>
      <c r="I12" s="126"/>
      <c r="J12" s="127"/>
      <c r="K12" s="128"/>
      <c r="L12" s="129"/>
    </row>
    <row r="13" spans="1:14" ht="15.75" x14ac:dyDescent="0.25">
      <c r="A13" s="54">
        <v>8</v>
      </c>
      <c r="B13" s="123"/>
      <c r="C13" s="123"/>
      <c r="D13" s="123"/>
      <c r="E13" s="123"/>
      <c r="F13" s="124"/>
      <c r="G13" s="125"/>
      <c r="H13" s="125">
        <f t="shared" si="0"/>
        <v>0</v>
      </c>
      <c r="I13" s="126"/>
      <c r="J13" s="127"/>
      <c r="K13" s="128"/>
      <c r="L13" s="129"/>
    </row>
    <row r="14" spans="1:14" ht="15.75" x14ac:dyDescent="0.25">
      <c r="A14" s="54">
        <v>9</v>
      </c>
      <c r="B14" s="123"/>
      <c r="C14" s="123"/>
      <c r="D14" s="123"/>
      <c r="E14" s="123"/>
      <c r="F14" s="124"/>
      <c r="G14" s="125"/>
      <c r="H14" s="125">
        <f t="shared" si="0"/>
        <v>0</v>
      </c>
      <c r="I14" s="126"/>
      <c r="J14" s="127"/>
      <c r="K14" s="128"/>
      <c r="L14" s="129"/>
    </row>
    <row r="15" spans="1:14" ht="15.75" x14ac:dyDescent="0.25">
      <c r="A15" s="54">
        <v>10</v>
      </c>
      <c r="B15" s="123"/>
      <c r="C15" s="123"/>
      <c r="D15" s="123"/>
      <c r="E15" s="123"/>
      <c r="F15" s="124"/>
      <c r="G15" s="125"/>
      <c r="H15" s="125">
        <f t="shared" si="0"/>
        <v>0</v>
      </c>
      <c r="I15" s="126"/>
      <c r="J15" s="127"/>
      <c r="K15" s="128"/>
      <c r="L15" s="129"/>
    </row>
    <row r="16" spans="1:14" ht="15.75" x14ac:dyDescent="0.25">
      <c r="A16" s="54">
        <v>11</v>
      </c>
      <c r="B16" s="123"/>
      <c r="C16" s="123"/>
      <c r="D16" s="123"/>
      <c r="E16" s="123"/>
      <c r="F16" s="124"/>
      <c r="G16" s="125"/>
      <c r="H16" s="125">
        <f t="shared" si="0"/>
        <v>0</v>
      </c>
      <c r="I16" s="126"/>
      <c r="J16" s="127"/>
      <c r="K16" s="128"/>
      <c r="L16" s="129"/>
    </row>
    <row r="17" spans="1:14" ht="15.75" x14ac:dyDescent="0.25">
      <c r="A17" s="54">
        <v>12</v>
      </c>
      <c r="B17" s="123"/>
      <c r="C17" s="123"/>
      <c r="D17" s="123"/>
      <c r="E17" s="123"/>
      <c r="F17" s="124"/>
      <c r="G17" s="125"/>
      <c r="H17" s="125">
        <f t="shared" si="0"/>
        <v>0</v>
      </c>
      <c r="I17" s="126"/>
      <c r="J17" s="127"/>
      <c r="K17" s="128"/>
      <c r="L17" s="129"/>
    </row>
    <row r="18" spans="1:14" ht="15.75" x14ac:dyDescent="0.25">
      <c r="A18" s="54">
        <v>13</v>
      </c>
      <c r="B18" s="123"/>
      <c r="C18" s="123"/>
      <c r="D18" s="123"/>
      <c r="E18" s="123"/>
      <c r="F18" s="124"/>
      <c r="G18" s="125"/>
      <c r="H18" s="125">
        <f t="shared" si="0"/>
        <v>0</v>
      </c>
      <c r="I18" s="126"/>
      <c r="J18" s="127"/>
      <c r="K18" s="128"/>
      <c r="L18" s="129"/>
    </row>
    <row r="19" spans="1:14" ht="15.75" x14ac:dyDescent="0.25">
      <c r="A19" s="54">
        <v>14</v>
      </c>
      <c r="B19" s="123"/>
      <c r="C19" s="123"/>
      <c r="D19" s="123"/>
      <c r="E19" s="123"/>
      <c r="F19" s="124"/>
      <c r="G19" s="125"/>
      <c r="H19" s="125">
        <f t="shared" si="0"/>
        <v>0</v>
      </c>
      <c r="I19" s="126"/>
      <c r="J19" s="127"/>
      <c r="K19" s="128"/>
      <c r="L19" s="129"/>
    </row>
    <row r="20" spans="1:14" ht="15.75" x14ac:dyDescent="0.25">
      <c r="A20" s="54">
        <v>15</v>
      </c>
      <c r="B20" s="123"/>
      <c r="C20" s="123"/>
      <c r="D20" s="123"/>
      <c r="E20" s="123"/>
      <c r="F20" s="124"/>
      <c r="G20" s="125"/>
      <c r="H20" s="125">
        <f t="shared" si="0"/>
        <v>0</v>
      </c>
      <c r="I20" s="126"/>
      <c r="J20" s="127"/>
      <c r="K20" s="128"/>
      <c r="L20" s="129"/>
    </row>
    <row r="21" spans="1:14" ht="15.75" x14ac:dyDescent="0.25">
      <c r="A21" s="54">
        <v>16</v>
      </c>
      <c r="B21" s="123"/>
      <c r="C21" s="123"/>
      <c r="D21" s="123"/>
      <c r="E21" s="123"/>
      <c r="F21" s="124"/>
      <c r="G21" s="125"/>
      <c r="H21" s="125">
        <f t="shared" si="0"/>
        <v>0</v>
      </c>
      <c r="I21" s="126"/>
      <c r="J21" s="127"/>
      <c r="K21" s="128"/>
      <c r="L21" s="129"/>
    </row>
    <row r="22" spans="1:14" ht="15.75" x14ac:dyDescent="0.25">
      <c r="A22" s="54">
        <v>17</v>
      </c>
      <c r="B22" s="123"/>
      <c r="C22" s="123"/>
      <c r="D22" s="123"/>
      <c r="E22" s="123"/>
      <c r="F22" s="124"/>
      <c r="G22" s="125"/>
      <c r="H22" s="125">
        <f t="shared" si="0"/>
        <v>0</v>
      </c>
      <c r="I22" s="126"/>
      <c r="J22" s="127"/>
      <c r="K22" s="128"/>
      <c r="L22" s="129"/>
    </row>
    <row r="23" spans="1:14" ht="15.75" x14ac:dyDescent="0.25">
      <c r="A23" s="54">
        <v>18</v>
      </c>
      <c r="B23" s="123"/>
      <c r="C23" s="123"/>
      <c r="D23" s="123"/>
      <c r="E23" s="123"/>
      <c r="F23" s="124"/>
      <c r="G23" s="125"/>
      <c r="H23" s="125">
        <f t="shared" si="0"/>
        <v>0</v>
      </c>
      <c r="I23" s="126"/>
      <c r="J23" s="127"/>
      <c r="K23" s="128"/>
      <c r="L23" s="129"/>
    </row>
    <row r="24" spans="1:14" ht="15.75" x14ac:dyDescent="0.25">
      <c r="A24" s="54">
        <v>19</v>
      </c>
      <c r="B24" s="123"/>
      <c r="C24" s="123"/>
      <c r="D24" s="123"/>
      <c r="E24" s="123"/>
      <c r="F24" s="124"/>
      <c r="G24" s="125"/>
      <c r="H24" s="125">
        <f t="shared" si="0"/>
        <v>0</v>
      </c>
      <c r="I24" s="126"/>
      <c r="J24" s="127"/>
      <c r="K24" s="128"/>
      <c r="L24" s="129"/>
    </row>
    <row r="25" spans="1:14" ht="15.75" x14ac:dyDescent="0.25">
      <c r="A25" s="79">
        <v>20</v>
      </c>
      <c r="B25" s="130"/>
      <c r="C25" s="130"/>
      <c r="D25" s="130"/>
      <c r="E25" s="130"/>
      <c r="F25" s="131"/>
      <c r="G25" s="132"/>
      <c r="H25" s="125">
        <f t="shared" si="0"/>
        <v>0</v>
      </c>
      <c r="I25" s="126"/>
      <c r="J25" s="127"/>
      <c r="K25" s="128"/>
      <c r="L25" s="133"/>
    </row>
    <row r="26" spans="1:14" ht="15.75" x14ac:dyDescent="0.25">
      <c r="A26" s="175"/>
      <c r="B26" s="176"/>
      <c r="C26" s="176"/>
      <c r="D26" s="176"/>
      <c r="E26" s="176"/>
      <c r="F26" s="177"/>
      <c r="G26" s="178" t="s">
        <v>40</v>
      </c>
      <c r="H26" s="179">
        <f>SUM(H6:H25)</f>
        <v>0</v>
      </c>
      <c r="I26" s="180"/>
      <c r="J26" s="181"/>
      <c r="K26" s="182"/>
      <c r="L26" s="183"/>
    </row>
    <row r="28" spans="1:14" ht="35.25" customHeight="1" x14ac:dyDescent="0.25">
      <c r="A28" s="50" t="s">
        <v>65</v>
      </c>
      <c r="B28" s="401" t="s">
        <v>180</v>
      </c>
      <c r="C28" s="401"/>
      <c r="D28" s="401"/>
      <c r="E28" s="401"/>
      <c r="F28" s="401"/>
      <c r="G28" s="401"/>
      <c r="H28" s="401"/>
      <c r="I28" s="401"/>
      <c r="J28" s="401"/>
      <c r="K28" s="401"/>
      <c r="L28" s="401"/>
    </row>
    <row r="29" spans="1:14" x14ac:dyDescent="0.25">
      <c r="A29" s="18"/>
      <c r="B29" s="18"/>
      <c r="D29" s="37"/>
    </row>
    <row r="30" spans="1:14" x14ac:dyDescent="0.25">
      <c r="D30" s="37"/>
    </row>
    <row r="31" spans="1:14" ht="51" customHeight="1" x14ac:dyDescent="0.25">
      <c r="A31" s="92" t="s">
        <v>33</v>
      </c>
      <c r="B31" s="93" t="s">
        <v>74</v>
      </c>
      <c r="C31" s="93" t="s">
        <v>76</v>
      </c>
      <c r="D31" s="93" t="s">
        <v>101</v>
      </c>
      <c r="E31" s="93" t="s">
        <v>93</v>
      </c>
      <c r="F31" s="93" t="s">
        <v>94</v>
      </c>
      <c r="G31" s="93" t="s">
        <v>137</v>
      </c>
      <c r="H31" s="94" t="s">
        <v>136</v>
      </c>
      <c r="I31" s="95" t="s">
        <v>133</v>
      </c>
      <c r="J31" s="95" t="s">
        <v>132</v>
      </c>
      <c r="K31" s="95" t="s">
        <v>92</v>
      </c>
      <c r="L31" s="95" t="s">
        <v>131</v>
      </c>
    </row>
    <row r="32" spans="1:14" ht="15.75" x14ac:dyDescent="0.25">
      <c r="A32" s="54">
        <v>1</v>
      </c>
      <c r="B32" s="123"/>
      <c r="C32" s="123"/>
      <c r="D32" s="123"/>
      <c r="E32" s="123"/>
      <c r="F32" s="124"/>
      <c r="G32" s="125"/>
      <c r="H32" s="125"/>
      <c r="I32" s="126"/>
      <c r="J32" s="127"/>
      <c r="K32" s="128"/>
      <c r="L32" s="129"/>
      <c r="N32" s="17" t="s">
        <v>130</v>
      </c>
    </row>
    <row r="33" spans="1:12" ht="15.75" x14ac:dyDescent="0.25">
      <c r="A33" s="54">
        <v>2</v>
      </c>
      <c r="B33" s="123"/>
      <c r="C33" s="123"/>
      <c r="D33" s="123"/>
      <c r="E33" s="123"/>
      <c r="F33" s="124"/>
      <c r="G33" s="125"/>
      <c r="H33" s="125"/>
      <c r="I33" s="126"/>
      <c r="J33" s="127"/>
      <c r="K33" s="128"/>
      <c r="L33" s="129"/>
    </row>
    <row r="34" spans="1:12" ht="15.75" x14ac:dyDescent="0.25">
      <c r="A34" s="54">
        <v>3</v>
      </c>
      <c r="B34" s="123"/>
      <c r="C34" s="123"/>
      <c r="D34" s="123"/>
      <c r="E34" s="123"/>
      <c r="F34" s="124"/>
      <c r="G34" s="125"/>
      <c r="H34" s="125"/>
      <c r="I34" s="126"/>
      <c r="J34" s="127"/>
      <c r="K34" s="128"/>
      <c r="L34" s="129"/>
    </row>
    <row r="35" spans="1:12" ht="15.75" x14ac:dyDescent="0.25">
      <c r="A35" s="54">
        <v>4</v>
      </c>
      <c r="B35" s="123"/>
      <c r="C35" s="123"/>
      <c r="D35" s="123"/>
      <c r="E35" s="123"/>
      <c r="F35" s="124"/>
      <c r="G35" s="125"/>
      <c r="H35" s="125"/>
      <c r="I35" s="126"/>
      <c r="J35" s="127"/>
      <c r="K35" s="128"/>
      <c r="L35" s="129"/>
    </row>
    <row r="36" spans="1:12" ht="15.75" x14ac:dyDescent="0.25">
      <c r="A36" s="54">
        <v>5</v>
      </c>
      <c r="B36" s="123"/>
      <c r="C36" s="123"/>
      <c r="D36" s="123"/>
      <c r="E36" s="123"/>
      <c r="F36" s="124"/>
      <c r="G36" s="125"/>
      <c r="H36" s="125"/>
      <c r="I36" s="126"/>
      <c r="J36" s="127"/>
      <c r="K36" s="128"/>
      <c r="L36" s="129"/>
    </row>
    <row r="37" spans="1:12" ht="15.75" x14ac:dyDescent="0.25">
      <c r="A37" s="54">
        <v>6</v>
      </c>
      <c r="B37" s="123"/>
      <c r="C37" s="123"/>
      <c r="D37" s="123"/>
      <c r="E37" s="123"/>
      <c r="F37" s="124"/>
      <c r="G37" s="125"/>
      <c r="H37" s="125"/>
      <c r="I37" s="126"/>
      <c r="J37" s="127"/>
      <c r="K37" s="128"/>
      <c r="L37" s="129"/>
    </row>
    <row r="38" spans="1:12" ht="15.75" x14ac:dyDescent="0.25">
      <c r="A38" s="54">
        <v>7</v>
      </c>
      <c r="B38" s="123"/>
      <c r="C38" s="123"/>
      <c r="D38" s="123"/>
      <c r="E38" s="123"/>
      <c r="F38" s="124"/>
      <c r="G38" s="125"/>
      <c r="H38" s="125"/>
      <c r="I38" s="126"/>
      <c r="J38" s="127"/>
      <c r="K38" s="128"/>
      <c r="L38" s="129"/>
    </row>
    <row r="39" spans="1:12" ht="15.75" x14ac:dyDescent="0.25">
      <c r="A39" s="54">
        <v>8</v>
      </c>
      <c r="B39" s="123"/>
      <c r="C39" s="123"/>
      <c r="D39" s="123"/>
      <c r="E39" s="123"/>
      <c r="F39" s="124"/>
      <c r="G39" s="125"/>
      <c r="H39" s="125"/>
      <c r="I39" s="126"/>
      <c r="J39" s="127"/>
      <c r="K39" s="128"/>
      <c r="L39" s="129"/>
    </row>
    <row r="40" spans="1:12" ht="15.75" x14ac:dyDescent="0.25">
      <c r="A40" s="54">
        <v>9</v>
      </c>
      <c r="B40" s="123"/>
      <c r="C40" s="123"/>
      <c r="D40" s="123"/>
      <c r="E40" s="123"/>
      <c r="F40" s="124"/>
      <c r="G40" s="125"/>
      <c r="H40" s="125"/>
      <c r="I40" s="126"/>
      <c r="J40" s="127"/>
      <c r="K40" s="128"/>
      <c r="L40" s="129"/>
    </row>
    <row r="41" spans="1:12" ht="15.75" x14ac:dyDescent="0.25">
      <c r="A41" s="54">
        <v>10</v>
      </c>
      <c r="B41" s="123"/>
      <c r="C41" s="123"/>
      <c r="D41" s="123"/>
      <c r="E41" s="123"/>
      <c r="F41" s="124"/>
      <c r="G41" s="125"/>
      <c r="H41" s="125"/>
      <c r="I41" s="126"/>
      <c r="J41" s="127"/>
      <c r="K41" s="128"/>
      <c r="L41" s="129"/>
    </row>
    <row r="42" spans="1:12" ht="15.75" x14ac:dyDescent="0.25">
      <c r="A42" s="54">
        <v>11</v>
      </c>
      <c r="B42" s="123"/>
      <c r="C42" s="123"/>
      <c r="D42" s="123"/>
      <c r="E42" s="123"/>
      <c r="F42" s="124"/>
      <c r="G42" s="125"/>
      <c r="H42" s="125"/>
      <c r="I42" s="126"/>
      <c r="J42" s="127"/>
      <c r="K42" s="128"/>
      <c r="L42" s="129"/>
    </row>
    <row r="43" spans="1:12" ht="15.75" x14ac:dyDescent="0.25">
      <c r="A43" s="54">
        <v>12</v>
      </c>
      <c r="B43" s="123"/>
      <c r="C43" s="123"/>
      <c r="D43" s="123"/>
      <c r="E43" s="123"/>
      <c r="F43" s="124"/>
      <c r="G43" s="125"/>
      <c r="H43" s="125"/>
      <c r="I43" s="126"/>
      <c r="J43" s="127"/>
      <c r="K43" s="128"/>
      <c r="L43" s="129"/>
    </row>
    <row r="44" spans="1:12" ht="15.75" x14ac:dyDescent="0.25">
      <c r="A44" s="54">
        <v>13</v>
      </c>
      <c r="B44" s="123"/>
      <c r="C44" s="123"/>
      <c r="D44" s="123"/>
      <c r="E44" s="123"/>
      <c r="F44" s="124"/>
      <c r="G44" s="125"/>
      <c r="H44" s="125"/>
      <c r="I44" s="126"/>
      <c r="J44" s="127"/>
      <c r="K44" s="128"/>
      <c r="L44" s="129"/>
    </row>
    <row r="45" spans="1:12" ht="15.75" x14ac:dyDescent="0.25">
      <c r="A45" s="54">
        <v>14</v>
      </c>
      <c r="B45" s="123"/>
      <c r="C45" s="123"/>
      <c r="D45" s="123"/>
      <c r="E45" s="123"/>
      <c r="F45" s="124"/>
      <c r="G45" s="125"/>
      <c r="H45" s="125"/>
      <c r="I45" s="126"/>
      <c r="J45" s="127"/>
      <c r="K45" s="128"/>
      <c r="L45" s="129"/>
    </row>
    <row r="46" spans="1:12" ht="15.75" x14ac:dyDescent="0.25">
      <c r="A46" s="54">
        <v>15</v>
      </c>
      <c r="B46" s="123"/>
      <c r="C46" s="123"/>
      <c r="D46" s="123"/>
      <c r="E46" s="123"/>
      <c r="F46" s="124"/>
      <c r="G46" s="125"/>
      <c r="H46" s="125"/>
      <c r="I46" s="126"/>
      <c r="J46" s="127"/>
      <c r="K46" s="128"/>
      <c r="L46" s="129"/>
    </row>
    <row r="47" spans="1:12" ht="15.75" x14ac:dyDescent="0.25">
      <c r="A47" s="54">
        <v>16</v>
      </c>
      <c r="B47" s="123"/>
      <c r="C47" s="123"/>
      <c r="D47" s="123"/>
      <c r="E47" s="123"/>
      <c r="F47" s="124"/>
      <c r="G47" s="125"/>
      <c r="H47" s="125"/>
      <c r="I47" s="126"/>
      <c r="J47" s="127"/>
      <c r="K47" s="128"/>
      <c r="L47" s="129"/>
    </row>
    <row r="48" spans="1:12" ht="15.75" x14ac:dyDescent="0.25">
      <c r="A48" s="54">
        <v>17</v>
      </c>
      <c r="B48" s="123"/>
      <c r="C48" s="123"/>
      <c r="D48" s="123"/>
      <c r="E48" s="123"/>
      <c r="F48" s="124"/>
      <c r="G48" s="125"/>
      <c r="H48" s="125"/>
      <c r="I48" s="126"/>
      <c r="J48" s="127"/>
      <c r="K48" s="128"/>
      <c r="L48" s="129"/>
    </row>
    <row r="49" spans="1:12" ht="15.75" x14ac:dyDescent="0.25">
      <c r="A49" s="54">
        <v>18</v>
      </c>
      <c r="B49" s="123"/>
      <c r="C49" s="123"/>
      <c r="D49" s="123"/>
      <c r="E49" s="123"/>
      <c r="F49" s="124"/>
      <c r="G49" s="125"/>
      <c r="H49" s="125"/>
      <c r="I49" s="126"/>
      <c r="J49" s="127"/>
      <c r="K49" s="128"/>
      <c r="L49" s="129"/>
    </row>
    <row r="50" spans="1:12" ht="15.75" x14ac:dyDescent="0.25">
      <c r="A50" s="54">
        <v>19</v>
      </c>
      <c r="B50" s="123"/>
      <c r="C50" s="123"/>
      <c r="D50" s="123"/>
      <c r="E50" s="123"/>
      <c r="F50" s="124"/>
      <c r="G50" s="125"/>
      <c r="H50" s="125"/>
      <c r="I50" s="126"/>
      <c r="J50" s="127"/>
      <c r="K50" s="128"/>
      <c r="L50" s="129"/>
    </row>
    <row r="51" spans="1:12" ht="15.75" x14ac:dyDescent="0.25">
      <c r="A51" s="79">
        <v>20</v>
      </c>
      <c r="B51" s="130"/>
      <c r="C51" s="130"/>
      <c r="D51" s="130"/>
      <c r="E51" s="130"/>
      <c r="F51" s="131"/>
      <c r="G51" s="132"/>
      <c r="H51" s="125"/>
      <c r="I51" s="126"/>
      <c r="J51" s="127"/>
      <c r="K51" s="128"/>
      <c r="L51" s="133"/>
    </row>
    <row r="52" spans="1:12" ht="15.75" x14ac:dyDescent="0.25">
      <c r="A52" s="175"/>
      <c r="B52" s="176"/>
      <c r="C52" s="176"/>
      <c r="D52" s="176"/>
      <c r="E52" s="176"/>
      <c r="F52" s="177"/>
      <c r="G52" s="178" t="s">
        <v>40</v>
      </c>
      <c r="H52" s="179">
        <f>SUM(H32:H51)</f>
        <v>0</v>
      </c>
      <c r="I52" s="180"/>
      <c r="J52" s="181"/>
      <c r="K52" s="182"/>
      <c r="L52" s="183"/>
    </row>
  </sheetData>
  <sheetProtection formatCells="0" formatColumns="0" formatRows="0" insertRows="0" deleteRows="0" autoFilter="0"/>
  <mergeCells count="2">
    <mergeCell ref="B2:L2"/>
    <mergeCell ref="B28:L28"/>
  </mergeCells>
  <pageMargins left="0.23622047244094491" right="0.23622047244094491" top="0.74803149606299213" bottom="0.74803149606299213" header="0.31496062992125984" footer="0.31496062992125984"/>
  <pageSetup paperSize="9" scale="54" orientation="landscape" r:id="rId1"/>
  <headerFooter>
    <oddFooter xml:space="preserve">&amp;LProjekts "Vidzeme iekļauj" </oddFooter>
  </headerFooter>
  <ignoredErrors>
    <ignoredError sqref="H6:H26 H52" unlockedFormula="1"/>
  </ignoredErrors>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pageSetUpPr fitToPage="1"/>
  </sheetPr>
  <dimension ref="A1:L503"/>
  <sheetViews>
    <sheetView zoomScale="70" zoomScaleNormal="70" zoomScaleSheetLayoutView="100" workbookViewId="0">
      <selection activeCell="B4" sqref="B4:K13"/>
    </sheetView>
  </sheetViews>
  <sheetFormatPr defaultRowHeight="15" x14ac:dyDescent="0.25"/>
  <cols>
    <col min="1" max="1" width="10.28515625" style="33" customWidth="1"/>
    <col min="2" max="2" width="21.28515625" customWidth="1"/>
    <col min="3" max="3" width="17.85546875" customWidth="1"/>
    <col min="4" max="4" width="40.5703125" customWidth="1"/>
    <col min="5" max="5" width="20.140625" customWidth="1"/>
    <col min="6" max="6" width="17.7109375" customWidth="1"/>
    <col min="7" max="7" width="21.5703125" customWidth="1"/>
    <col min="8" max="8" width="25.140625" customWidth="1"/>
    <col min="9" max="9" width="22.7109375" customWidth="1"/>
    <col min="10" max="10" width="23.7109375" style="11" customWidth="1"/>
    <col min="11" max="11" width="18.85546875" customWidth="1"/>
  </cols>
  <sheetData>
    <row r="1" spans="1:12" ht="21" customHeight="1" x14ac:dyDescent="0.35">
      <c r="A1" s="44" t="s">
        <v>29</v>
      </c>
      <c r="B1" s="403" t="s">
        <v>179</v>
      </c>
      <c r="C1" s="403"/>
      <c r="D1" s="403"/>
      <c r="E1" s="403"/>
      <c r="F1" s="403"/>
      <c r="G1" s="403"/>
      <c r="H1" s="403"/>
      <c r="I1" s="403"/>
      <c r="J1" s="403"/>
      <c r="K1" s="403"/>
      <c r="L1" s="16"/>
    </row>
    <row r="2" spans="1:12" s="11" customFormat="1" ht="21" customHeight="1" x14ac:dyDescent="0.25">
      <c r="A2" s="33"/>
      <c r="B2"/>
      <c r="C2"/>
      <c r="D2"/>
      <c r="E2"/>
      <c r="F2"/>
      <c r="G2"/>
      <c r="H2"/>
      <c r="I2"/>
      <c r="K2" s="1"/>
    </row>
    <row r="3" spans="1:12" s="16" customFormat="1" ht="45" x14ac:dyDescent="0.25">
      <c r="A3" s="167" t="s">
        <v>33</v>
      </c>
      <c r="B3" s="167" t="s">
        <v>74</v>
      </c>
      <c r="C3" s="167" t="s">
        <v>76</v>
      </c>
      <c r="D3" s="167" t="s">
        <v>75</v>
      </c>
      <c r="E3" s="167" t="s">
        <v>134</v>
      </c>
      <c r="F3" s="167" t="s">
        <v>81</v>
      </c>
      <c r="G3" s="168" t="s">
        <v>136</v>
      </c>
      <c r="H3" s="169" t="s">
        <v>96</v>
      </c>
      <c r="I3" s="169" t="s">
        <v>97</v>
      </c>
      <c r="J3" s="169" t="s">
        <v>92</v>
      </c>
      <c r="K3" s="169" t="s">
        <v>131</v>
      </c>
    </row>
    <row r="4" spans="1:12" s="16" customFormat="1" ht="20.100000000000001" customHeight="1" x14ac:dyDescent="0.25">
      <c r="A4" s="55">
        <v>1</v>
      </c>
      <c r="B4" s="116"/>
      <c r="C4" s="116"/>
      <c r="D4" s="117"/>
      <c r="E4" s="118"/>
      <c r="F4" s="119"/>
      <c r="G4" s="166"/>
      <c r="H4" s="120"/>
      <c r="I4" s="121"/>
      <c r="J4" s="122"/>
      <c r="K4" s="121"/>
    </row>
    <row r="5" spans="1:12" s="16" customFormat="1" ht="20.100000000000001" customHeight="1" x14ac:dyDescent="0.25">
      <c r="A5" s="55">
        <v>2</v>
      </c>
      <c r="B5" s="116"/>
      <c r="C5" s="116"/>
      <c r="D5" s="117"/>
      <c r="E5" s="118"/>
      <c r="F5" s="119"/>
      <c r="G5" s="166"/>
      <c r="H5" s="120"/>
      <c r="I5" s="121"/>
      <c r="J5" s="122"/>
      <c r="K5" s="121"/>
    </row>
    <row r="6" spans="1:12" s="16" customFormat="1" ht="20.100000000000001" customHeight="1" x14ac:dyDescent="0.25">
      <c r="A6" s="55">
        <v>3</v>
      </c>
      <c r="B6" s="116"/>
      <c r="C6" s="116"/>
      <c r="D6" s="117"/>
      <c r="E6" s="118"/>
      <c r="F6" s="119"/>
      <c r="G6" s="166"/>
      <c r="H6" s="120"/>
      <c r="I6" s="121"/>
      <c r="J6" s="122"/>
      <c r="K6" s="121"/>
    </row>
    <row r="7" spans="1:12" s="16" customFormat="1" ht="20.100000000000001" customHeight="1" x14ac:dyDescent="0.25">
      <c r="A7" s="55">
        <v>4</v>
      </c>
      <c r="B7" s="116"/>
      <c r="C7" s="116"/>
      <c r="D7" s="117"/>
      <c r="E7" s="118"/>
      <c r="F7" s="119"/>
      <c r="G7" s="166"/>
      <c r="H7" s="120"/>
      <c r="I7" s="121"/>
      <c r="J7" s="122"/>
      <c r="K7" s="121"/>
    </row>
    <row r="8" spans="1:12" s="16" customFormat="1" ht="20.100000000000001" customHeight="1" x14ac:dyDescent="0.25">
      <c r="A8" s="55">
        <v>5</v>
      </c>
      <c r="B8" s="116"/>
      <c r="C8" s="116"/>
      <c r="D8" s="117"/>
      <c r="E8" s="118"/>
      <c r="F8" s="119"/>
      <c r="G8" s="166"/>
      <c r="H8" s="120"/>
      <c r="I8" s="121"/>
      <c r="J8" s="122"/>
      <c r="K8" s="121"/>
    </row>
    <row r="9" spans="1:12" s="16" customFormat="1" ht="20.100000000000001" customHeight="1" x14ac:dyDescent="0.25">
      <c r="A9" s="55">
        <v>6</v>
      </c>
      <c r="B9" s="116"/>
      <c r="C9" s="116"/>
      <c r="D9" s="117"/>
      <c r="E9" s="118"/>
      <c r="F9" s="119"/>
      <c r="G9" s="166"/>
      <c r="H9" s="120"/>
      <c r="I9" s="121"/>
      <c r="J9" s="122"/>
      <c r="K9" s="121"/>
    </row>
    <row r="10" spans="1:12" s="16" customFormat="1" ht="20.100000000000001" customHeight="1" x14ac:dyDescent="0.25">
      <c r="A10" s="55">
        <v>7</v>
      </c>
      <c r="B10" s="116"/>
      <c r="C10" s="116"/>
      <c r="D10" s="117"/>
      <c r="E10" s="118"/>
      <c r="F10" s="119"/>
      <c r="G10" s="166"/>
      <c r="H10" s="120"/>
      <c r="I10" s="121"/>
      <c r="J10" s="122"/>
      <c r="K10" s="121"/>
    </row>
    <row r="11" spans="1:12" s="16" customFormat="1" ht="20.100000000000001" customHeight="1" x14ac:dyDescent="0.25">
      <c r="A11" s="55">
        <v>8</v>
      </c>
      <c r="B11" s="116"/>
      <c r="C11" s="116"/>
      <c r="D11" s="117"/>
      <c r="E11" s="118"/>
      <c r="F11" s="119"/>
      <c r="G11" s="166"/>
      <c r="H11" s="120"/>
      <c r="I11" s="121"/>
      <c r="J11" s="122"/>
      <c r="K11" s="121"/>
    </row>
    <row r="12" spans="1:12" s="16" customFormat="1" ht="20.100000000000001" customHeight="1" x14ac:dyDescent="0.25">
      <c r="A12" s="55">
        <v>9</v>
      </c>
      <c r="B12" s="116"/>
      <c r="C12" s="116"/>
      <c r="D12" s="117"/>
      <c r="E12" s="118"/>
      <c r="F12" s="119"/>
      <c r="G12" s="166"/>
      <c r="H12" s="120"/>
      <c r="I12" s="121"/>
      <c r="J12" s="122"/>
      <c r="K12" s="121"/>
    </row>
    <row r="13" spans="1:12" s="16" customFormat="1" ht="19.5" customHeight="1" x14ac:dyDescent="0.25">
      <c r="A13" s="55">
        <v>10</v>
      </c>
      <c r="B13" s="116"/>
      <c r="C13" s="116"/>
      <c r="D13" s="117"/>
      <c r="E13" s="118"/>
      <c r="F13" s="119"/>
      <c r="G13" s="166"/>
      <c r="H13" s="120"/>
      <c r="I13" s="121"/>
      <c r="J13" s="122"/>
      <c r="K13" s="121"/>
    </row>
    <row r="14" spans="1:12" s="41" customFormat="1" ht="20.100000000000001" customHeight="1" x14ac:dyDescent="0.25">
      <c r="A14" s="104"/>
      <c r="B14" s="105"/>
      <c r="C14" s="106"/>
      <c r="D14" s="113"/>
      <c r="E14" s="108"/>
      <c r="F14" s="107" t="s">
        <v>40</v>
      </c>
      <c r="G14" s="108">
        <f>SUM(G4:G13)</f>
        <v>0</v>
      </c>
      <c r="H14" s="108"/>
      <c r="I14" s="110"/>
      <c r="J14" s="112"/>
      <c r="K14" s="115"/>
    </row>
    <row r="15" spans="1:12" s="41" customFormat="1" ht="20.100000000000001" customHeight="1" x14ac:dyDescent="0.25">
      <c r="A15" s="73"/>
      <c r="B15" s="74"/>
      <c r="C15" s="73"/>
      <c r="D15" s="73"/>
      <c r="E15" s="75"/>
      <c r="F15" s="75"/>
      <c r="G15" s="75"/>
      <c r="H15" s="75"/>
      <c r="I15" s="76"/>
      <c r="J15" s="77"/>
    </row>
    <row r="16" spans="1:12" s="11" customFormat="1" ht="21" customHeight="1" x14ac:dyDescent="0.25">
      <c r="A16" s="45" t="s">
        <v>26</v>
      </c>
      <c r="B16" s="402" t="s">
        <v>156</v>
      </c>
      <c r="C16" s="402"/>
      <c r="D16" s="402"/>
      <c r="E16" s="402"/>
      <c r="F16" s="402"/>
      <c r="G16" s="402"/>
      <c r="H16" s="402"/>
      <c r="I16" s="402"/>
      <c r="J16" s="402"/>
      <c r="K16" s="402"/>
    </row>
    <row r="17" spans="1:11" s="11" customFormat="1" x14ac:dyDescent="0.25">
      <c r="A17" s="33"/>
      <c r="B17" s="40"/>
      <c r="C17" s="40"/>
      <c r="D17" s="40"/>
      <c r="E17" s="40"/>
      <c r="F17" s="40"/>
      <c r="G17" s="40"/>
      <c r="H17" s="40"/>
      <c r="I17" s="40"/>
      <c r="J17" s="40"/>
    </row>
    <row r="18" spans="1:11" s="11" customFormat="1" ht="45" x14ac:dyDescent="0.25">
      <c r="A18" s="170" t="s">
        <v>33</v>
      </c>
      <c r="B18" s="171" t="s">
        <v>74</v>
      </c>
      <c r="C18" s="171" t="s">
        <v>76</v>
      </c>
      <c r="D18" s="172" t="s">
        <v>98</v>
      </c>
      <c r="E18" s="173" t="s">
        <v>35</v>
      </c>
      <c r="F18" s="173" t="s">
        <v>36</v>
      </c>
      <c r="G18" s="173" t="s">
        <v>37</v>
      </c>
      <c r="H18" s="174" t="s">
        <v>38</v>
      </c>
      <c r="I18" s="169" t="s">
        <v>96</v>
      </c>
      <c r="J18" s="169" t="s">
        <v>97</v>
      </c>
      <c r="K18" s="169" t="s">
        <v>92</v>
      </c>
    </row>
    <row r="19" spans="1:11" s="11" customFormat="1" ht="20.100000000000001" customHeight="1" x14ac:dyDescent="0.25">
      <c r="A19" s="55">
        <v>1</v>
      </c>
      <c r="B19" s="116"/>
      <c r="C19" s="116"/>
      <c r="D19" s="117"/>
      <c r="E19" s="119"/>
      <c r="F19" s="119"/>
      <c r="G19" s="119"/>
      <c r="H19" s="119"/>
      <c r="I19" s="120"/>
      <c r="J19" s="121"/>
      <c r="K19" s="122"/>
    </row>
    <row r="20" spans="1:11" s="11" customFormat="1" ht="20.100000000000001" customHeight="1" x14ac:dyDescent="0.25">
      <c r="A20" s="55">
        <v>2</v>
      </c>
      <c r="B20" s="116"/>
      <c r="C20" s="116"/>
      <c r="D20" s="117"/>
      <c r="E20" s="119"/>
      <c r="F20" s="119"/>
      <c r="G20" s="119"/>
      <c r="H20" s="119"/>
      <c r="I20" s="120"/>
      <c r="J20" s="121"/>
      <c r="K20" s="122"/>
    </row>
    <row r="21" spans="1:11" s="11" customFormat="1" ht="20.100000000000001" customHeight="1" x14ac:dyDescent="0.25">
      <c r="A21" s="55">
        <v>3</v>
      </c>
      <c r="B21" s="116"/>
      <c r="C21" s="116"/>
      <c r="D21" s="117"/>
      <c r="E21" s="119"/>
      <c r="F21" s="119"/>
      <c r="G21" s="119"/>
      <c r="H21" s="119"/>
      <c r="I21" s="120"/>
      <c r="J21" s="121"/>
      <c r="K21" s="122"/>
    </row>
    <row r="22" spans="1:11" s="11" customFormat="1" ht="20.100000000000001" customHeight="1" x14ac:dyDescent="0.25">
      <c r="A22" s="55">
        <v>4</v>
      </c>
      <c r="B22" s="116"/>
      <c r="C22" s="116"/>
      <c r="D22" s="117"/>
      <c r="E22" s="119"/>
      <c r="F22" s="119"/>
      <c r="G22" s="119"/>
      <c r="H22" s="119"/>
      <c r="I22" s="120"/>
      <c r="J22" s="121"/>
      <c r="K22" s="122"/>
    </row>
    <row r="23" spans="1:11" s="11" customFormat="1" ht="20.100000000000001" customHeight="1" x14ac:dyDescent="0.25">
      <c r="A23" s="55">
        <v>5</v>
      </c>
      <c r="B23" s="116"/>
      <c r="C23" s="116"/>
      <c r="D23" s="117"/>
      <c r="E23" s="119"/>
      <c r="F23" s="119"/>
      <c r="G23" s="119"/>
      <c r="H23" s="119"/>
      <c r="I23" s="120"/>
      <c r="J23" s="121"/>
      <c r="K23" s="122"/>
    </row>
    <row r="24" spans="1:11" s="11" customFormat="1" ht="20.100000000000001" customHeight="1" x14ac:dyDescent="0.25">
      <c r="A24" s="55">
        <v>6</v>
      </c>
      <c r="B24" s="116"/>
      <c r="C24" s="116"/>
      <c r="D24" s="117"/>
      <c r="E24" s="119"/>
      <c r="F24" s="119"/>
      <c r="G24" s="119"/>
      <c r="H24" s="119"/>
      <c r="I24" s="120"/>
      <c r="J24" s="121"/>
      <c r="K24" s="122"/>
    </row>
    <row r="25" spans="1:11" s="11" customFormat="1" ht="20.100000000000001" customHeight="1" x14ac:dyDescent="0.25">
      <c r="A25" s="55">
        <v>7</v>
      </c>
      <c r="B25" s="116"/>
      <c r="C25" s="116"/>
      <c r="D25" s="117"/>
      <c r="E25" s="119"/>
      <c r="F25" s="119"/>
      <c r="G25" s="119"/>
      <c r="H25" s="119"/>
      <c r="I25" s="120"/>
      <c r="J25" s="121"/>
      <c r="K25" s="122"/>
    </row>
    <row r="26" spans="1:11" s="11" customFormat="1" ht="20.100000000000001" customHeight="1" x14ac:dyDescent="0.25">
      <c r="A26" s="55">
        <v>8</v>
      </c>
      <c r="B26" s="116"/>
      <c r="C26" s="116"/>
      <c r="D26" s="117"/>
      <c r="E26" s="119"/>
      <c r="F26" s="119"/>
      <c r="G26" s="119"/>
      <c r="H26" s="119"/>
      <c r="I26" s="120"/>
      <c r="J26" s="121"/>
      <c r="K26" s="122"/>
    </row>
    <row r="27" spans="1:11" s="11" customFormat="1" ht="20.100000000000001" customHeight="1" x14ac:dyDescent="0.25">
      <c r="A27" s="55">
        <v>9</v>
      </c>
      <c r="B27" s="116"/>
      <c r="C27" s="116"/>
      <c r="D27" s="117"/>
      <c r="E27" s="119"/>
      <c r="F27" s="119"/>
      <c r="G27" s="119"/>
      <c r="H27" s="119"/>
      <c r="I27" s="120"/>
      <c r="J27" s="121"/>
      <c r="K27" s="122"/>
    </row>
    <row r="28" spans="1:11" s="11" customFormat="1" ht="19.5" customHeight="1" x14ac:dyDescent="0.25">
      <c r="A28" s="55">
        <v>10</v>
      </c>
      <c r="B28" s="116"/>
      <c r="C28" s="116"/>
      <c r="D28" s="117"/>
      <c r="E28" s="119"/>
      <c r="F28" s="119"/>
      <c r="G28" s="119"/>
      <c r="H28" s="119"/>
      <c r="I28" s="120"/>
      <c r="J28" s="121"/>
      <c r="K28" s="122"/>
    </row>
    <row r="29" spans="1:11" s="41" customFormat="1" ht="20.100000000000001" customHeight="1" x14ac:dyDescent="0.25">
      <c r="A29" s="104"/>
      <c r="B29" s="105"/>
      <c r="C29" s="106"/>
      <c r="D29" s="107" t="s">
        <v>40</v>
      </c>
      <c r="E29" s="108">
        <f>SUM(E19:E28)</f>
        <v>0</v>
      </c>
      <c r="F29" s="108">
        <f>SUM(F19:F28)</f>
        <v>0</v>
      </c>
      <c r="G29" s="108">
        <f>SUM(G19:G28)</f>
        <v>0</v>
      </c>
      <c r="H29" s="108">
        <f>SUM(H19:H28)</f>
        <v>0</v>
      </c>
      <c r="I29" s="109"/>
      <c r="J29" s="110" t="s">
        <v>39</v>
      </c>
      <c r="K29" s="111">
        <f>E29+F29+G29+H29</f>
        <v>0</v>
      </c>
    </row>
    <row r="30" spans="1:11" x14ac:dyDescent="0.25">
      <c r="F30" s="11"/>
      <c r="G30" s="11"/>
      <c r="H30" s="11"/>
    </row>
    <row r="31" spans="1:11" x14ac:dyDescent="0.25">
      <c r="F31" s="11"/>
      <c r="G31" s="11"/>
      <c r="H31" s="11"/>
    </row>
    <row r="32" spans="1:11" x14ac:dyDescent="0.25">
      <c r="F32" s="11"/>
      <c r="G32" s="11"/>
      <c r="H32" s="11"/>
    </row>
    <row r="33" spans="3:8" x14ac:dyDescent="0.25">
      <c r="F33" s="11"/>
      <c r="G33" s="11"/>
      <c r="H33" s="11"/>
    </row>
    <row r="34" spans="3:8" x14ac:dyDescent="0.25">
      <c r="F34" s="11"/>
      <c r="G34" s="11"/>
      <c r="H34" s="11"/>
    </row>
    <row r="35" spans="3:8" x14ac:dyDescent="0.25">
      <c r="F35" s="11"/>
      <c r="G35" s="11"/>
      <c r="H35" s="11"/>
    </row>
    <row r="36" spans="3:8" x14ac:dyDescent="0.25">
      <c r="F36" s="11"/>
      <c r="G36" s="11"/>
      <c r="H36" s="11"/>
    </row>
    <row r="37" spans="3:8" x14ac:dyDescent="0.25">
      <c r="F37" s="11"/>
      <c r="G37" s="11"/>
      <c r="H37" s="11"/>
    </row>
    <row r="38" spans="3:8" x14ac:dyDescent="0.25">
      <c r="F38" s="11"/>
      <c r="G38" s="11"/>
      <c r="H38" s="11"/>
    </row>
    <row r="39" spans="3:8" x14ac:dyDescent="0.25">
      <c r="F39" s="11"/>
      <c r="G39" s="11"/>
      <c r="H39" s="11"/>
    </row>
    <row r="40" spans="3:8" x14ac:dyDescent="0.25">
      <c r="F40" s="11"/>
      <c r="G40" s="11"/>
      <c r="H40" s="11"/>
    </row>
    <row r="41" spans="3:8" x14ac:dyDescent="0.25">
      <c r="F41" s="11"/>
      <c r="G41" s="11"/>
      <c r="H41" s="11"/>
    </row>
    <row r="42" spans="3:8" x14ac:dyDescent="0.25">
      <c r="F42" s="11"/>
      <c r="G42" s="11"/>
      <c r="H42" s="11"/>
    </row>
    <row r="43" spans="3:8" x14ac:dyDescent="0.25">
      <c r="F43" s="11"/>
      <c r="G43" s="11"/>
      <c r="H43" s="11"/>
    </row>
    <row r="44" spans="3:8" x14ac:dyDescent="0.25">
      <c r="C44" s="16"/>
      <c r="F44" s="11"/>
      <c r="G44" s="11"/>
      <c r="H44" s="11"/>
    </row>
    <row r="45" spans="3:8" x14ac:dyDescent="0.25">
      <c r="C45" s="16"/>
      <c r="F45" s="11"/>
      <c r="G45" s="11"/>
      <c r="H45" s="11"/>
    </row>
    <row r="46" spans="3:8" x14ac:dyDescent="0.25">
      <c r="C46" s="16"/>
      <c r="F46" s="11"/>
      <c r="G46" s="11"/>
      <c r="H46" s="11"/>
    </row>
    <row r="47" spans="3:8" x14ac:dyDescent="0.25">
      <c r="C47" s="16"/>
      <c r="F47" s="11"/>
      <c r="G47" s="11"/>
      <c r="H47" s="11"/>
    </row>
    <row r="48" spans="3:8" x14ac:dyDescent="0.25">
      <c r="C48" s="16"/>
      <c r="F48" s="11"/>
      <c r="G48" s="11"/>
      <c r="H48" s="11"/>
    </row>
    <row r="49" spans="3:8" x14ac:dyDescent="0.25">
      <c r="C49" s="16"/>
      <c r="F49" s="11"/>
      <c r="G49" s="11"/>
      <c r="H49" s="11"/>
    </row>
    <row r="50" spans="3:8" x14ac:dyDescent="0.25">
      <c r="C50" s="16"/>
      <c r="F50" s="11"/>
      <c r="G50" s="11"/>
      <c r="H50" s="11"/>
    </row>
    <row r="51" spans="3:8" x14ac:dyDescent="0.25">
      <c r="C51" s="16"/>
      <c r="F51" s="11"/>
      <c r="G51" s="11"/>
      <c r="H51" s="11"/>
    </row>
    <row r="52" spans="3:8" x14ac:dyDescent="0.25">
      <c r="C52" s="16"/>
      <c r="F52" s="11"/>
      <c r="G52" s="11"/>
      <c r="H52" s="11"/>
    </row>
    <row r="53" spans="3:8" x14ac:dyDescent="0.25">
      <c r="C53" s="16"/>
      <c r="F53" s="11"/>
      <c r="G53" s="11"/>
      <c r="H53" s="11"/>
    </row>
    <row r="54" spans="3:8" x14ac:dyDescent="0.25">
      <c r="C54" s="16"/>
      <c r="F54" s="11"/>
      <c r="G54" s="11"/>
      <c r="H54" s="11"/>
    </row>
    <row r="55" spans="3:8" x14ac:dyDescent="0.25">
      <c r="C55" s="16"/>
      <c r="F55" s="11"/>
      <c r="G55" s="11"/>
      <c r="H55" s="11"/>
    </row>
    <row r="56" spans="3:8" x14ac:dyDescent="0.25">
      <c r="C56" s="16"/>
      <c r="F56" s="11"/>
      <c r="G56" s="11"/>
      <c r="H56" s="11"/>
    </row>
    <row r="57" spans="3:8" x14ac:dyDescent="0.25">
      <c r="C57" s="16"/>
      <c r="F57" s="11"/>
      <c r="G57" s="11"/>
      <c r="H57" s="11"/>
    </row>
    <row r="58" spans="3:8" x14ac:dyDescent="0.25">
      <c r="C58" s="16"/>
      <c r="F58" s="11"/>
      <c r="G58" s="11"/>
      <c r="H58" s="11"/>
    </row>
    <row r="59" spans="3:8" x14ac:dyDescent="0.25">
      <c r="C59" s="16"/>
      <c r="F59" s="11"/>
      <c r="G59" s="11"/>
      <c r="H59" s="11"/>
    </row>
    <row r="60" spans="3:8" x14ac:dyDescent="0.25">
      <c r="C60" s="16"/>
      <c r="F60" s="11"/>
      <c r="G60" s="11"/>
      <c r="H60" s="11"/>
    </row>
    <row r="61" spans="3:8" x14ac:dyDescent="0.25">
      <c r="C61" s="16"/>
      <c r="F61" s="11"/>
      <c r="G61" s="11"/>
      <c r="H61" s="11"/>
    </row>
    <row r="62" spans="3:8" x14ac:dyDescent="0.25">
      <c r="C62" s="16"/>
      <c r="F62" s="11"/>
      <c r="G62" s="11"/>
      <c r="H62" s="11"/>
    </row>
    <row r="63" spans="3:8" x14ac:dyDescent="0.25">
      <c r="C63" s="16"/>
      <c r="F63" s="11"/>
      <c r="G63" s="11"/>
      <c r="H63" s="11"/>
    </row>
    <row r="64" spans="3:8" x14ac:dyDescent="0.25">
      <c r="C64" s="16"/>
      <c r="F64" s="11"/>
      <c r="G64" s="11"/>
      <c r="H64" s="11"/>
    </row>
    <row r="65" spans="3:8" x14ac:dyDescent="0.25">
      <c r="C65" s="16"/>
      <c r="F65" s="11"/>
      <c r="G65" s="11"/>
      <c r="H65" s="11"/>
    </row>
    <row r="66" spans="3:8" x14ac:dyDescent="0.25">
      <c r="C66" s="16"/>
      <c r="F66" s="11"/>
      <c r="G66" s="11"/>
      <c r="H66" s="11"/>
    </row>
    <row r="67" spans="3:8" x14ac:dyDescent="0.25">
      <c r="C67" s="16"/>
      <c r="F67" s="11"/>
      <c r="G67" s="11"/>
      <c r="H67" s="11"/>
    </row>
    <row r="68" spans="3:8" x14ac:dyDescent="0.25">
      <c r="F68" s="11"/>
      <c r="G68" s="11"/>
      <c r="H68" s="11"/>
    </row>
    <row r="69" spans="3:8" x14ac:dyDescent="0.25">
      <c r="F69" s="11"/>
      <c r="G69" s="11"/>
      <c r="H69" s="11"/>
    </row>
    <row r="70" spans="3:8" x14ac:dyDescent="0.25">
      <c r="F70" s="11"/>
      <c r="G70" s="11"/>
      <c r="H70" s="11"/>
    </row>
    <row r="71" spans="3:8" x14ac:dyDescent="0.25">
      <c r="F71" s="11"/>
      <c r="G71" s="11"/>
      <c r="H71" s="11"/>
    </row>
    <row r="72" spans="3:8" x14ac:dyDescent="0.25">
      <c r="F72" s="11"/>
      <c r="G72" s="11"/>
      <c r="H72" s="11"/>
    </row>
    <row r="73" spans="3:8" x14ac:dyDescent="0.25">
      <c r="F73" s="11"/>
      <c r="G73" s="11"/>
      <c r="H73" s="11"/>
    </row>
    <row r="74" spans="3:8" x14ac:dyDescent="0.25">
      <c r="F74" s="11"/>
      <c r="G74" s="11"/>
      <c r="H74" s="11"/>
    </row>
    <row r="75" spans="3:8" x14ac:dyDescent="0.25">
      <c r="F75" s="11"/>
      <c r="G75" s="11"/>
      <c r="H75" s="11"/>
    </row>
    <row r="76" spans="3:8" x14ac:dyDescent="0.25">
      <c r="F76" s="11"/>
      <c r="G76" s="11"/>
      <c r="H76" s="11"/>
    </row>
    <row r="77" spans="3:8" x14ac:dyDescent="0.25">
      <c r="F77" s="11"/>
      <c r="G77" s="11"/>
      <c r="H77" s="11"/>
    </row>
    <row r="78" spans="3:8" x14ac:dyDescent="0.25">
      <c r="F78" s="11"/>
      <c r="G78" s="11"/>
      <c r="H78" s="11"/>
    </row>
    <row r="79" spans="3:8" x14ac:dyDescent="0.25">
      <c r="F79" s="11"/>
      <c r="G79" s="11"/>
      <c r="H79" s="11"/>
    </row>
    <row r="80" spans="3:8" x14ac:dyDescent="0.25">
      <c r="F80" s="11"/>
      <c r="G80" s="11"/>
      <c r="H80" s="11"/>
    </row>
    <row r="81" spans="6:8" x14ac:dyDescent="0.25">
      <c r="F81" s="11"/>
      <c r="G81" s="11"/>
      <c r="H81" s="11"/>
    </row>
    <row r="82" spans="6:8" x14ac:dyDescent="0.25">
      <c r="F82" s="11"/>
      <c r="G82" s="11"/>
      <c r="H82" s="11"/>
    </row>
    <row r="83" spans="6:8" x14ac:dyDescent="0.25">
      <c r="F83" s="11"/>
      <c r="G83" s="11"/>
      <c r="H83" s="11"/>
    </row>
    <row r="84" spans="6:8" x14ac:dyDescent="0.25">
      <c r="F84" s="11"/>
      <c r="G84" s="11"/>
      <c r="H84" s="11"/>
    </row>
    <row r="85" spans="6:8" x14ac:dyDescent="0.25">
      <c r="F85" s="11"/>
      <c r="G85" s="11"/>
      <c r="H85" s="11"/>
    </row>
    <row r="86" spans="6:8" x14ac:dyDescent="0.25">
      <c r="F86" s="11"/>
      <c r="G86" s="11"/>
      <c r="H86" s="11"/>
    </row>
    <row r="87" spans="6:8" x14ac:dyDescent="0.25">
      <c r="F87" s="11"/>
      <c r="G87" s="11"/>
      <c r="H87" s="11"/>
    </row>
    <row r="88" spans="6:8" x14ac:dyDescent="0.25">
      <c r="F88" s="11"/>
      <c r="G88" s="11"/>
      <c r="H88" s="11"/>
    </row>
    <row r="89" spans="6:8" x14ac:dyDescent="0.25">
      <c r="F89" s="11"/>
      <c r="G89" s="11"/>
      <c r="H89" s="11"/>
    </row>
    <row r="90" spans="6:8" x14ac:dyDescent="0.25">
      <c r="F90" s="11"/>
      <c r="G90" s="11"/>
      <c r="H90" s="11"/>
    </row>
    <row r="91" spans="6:8" x14ac:dyDescent="0.25">
      <c r="F91" s="11"/>
      <c r="G91" s="11"/>
      <c r="H91" s="11"/>
    </row>
    <row r="92" spans="6:8" x14ac:dyDescent="0.25">
      <c r="F92" s="11"/>
      <c r="G92" s="11"/>
      <c r="H92" s="11"/>
    </row>
    <row r="93" spans="6:8" x14ac:dyDescent="0.25">
      <c r="F93" s="11"/>
      <c r="G93" s="11"/>
      <c r="H93" s="11"/>
    </row>
    <row r="94" spans="6:8" x14ac:dyDescent="0.25">
      <c r="F94" s="11"/>
      <c r="G94" s="11"/>
      <c r="H94" s="11"/>
    </row>
    <row r="95" spans="6:8" x14ac:dyDescent="0.25">
      <c r="F95" s="11"/>
      <c r="G95" s="11"/>
      <c r="H95" s="11"/>
    </row>
    <row r="96" spans="6:8" x14ac:dyDescent="0.25">
      <c r="F96" s="11"/>
      <c r="G96" s="11"/>
      <c r="H96" s="11"/>
    </row>
    <row r="97" spans="6:8" x14ac:dyDescent="0.25">
      <c r="F97" s="11"/>
      <c r="G97" s="11"/>
      <c r="H97" s="11"/>
    </row>
    <row r="98" spans="6:8" x14ac:dyDescent="0.25">
      <c r="F98" s="11"/>
      <c r="G98" s="11"/>
      <c r="H98" s="11"/>
    </row>
    <row r="99" spans="6:8" x14ac:dyDescent="0.25">
      <c r="F99" s="11"/>
      <c r="G99" s="11"/>
      <c r="H99" s="11"/>
    </row>
    <row r="100" spans="6:8" x14ac:dyDescent="0.25">
      <c r="F100" s="11"/>
      <c r="G100" s="11"/>
      <c r="H100" s="11"/>
    </row>
    <row r="101" spans="6:8" x14ac:dyDescent="0.25">
      <c r="F101" s="11"/>
      <c r="G101" s="11"/>
      <c r="H101" s="11"/>
    </row>
    <row r="102" spans="6:8" x14ac:dyDescent="0.25">
      <c r="F102" s="11"/>
      <c r="G102" s="11"/>
      <c r="H102" s="11"/>
    </row>
    <row r="103" spans="6:8" x14ac:dyDescent="0.25">
      <c r="F103" s="11"/>
      <c r="G103" s="11"/>
      <c r="H103" s="11"/>
    </row>
    <row r="104" spans="6:8" x14ac:dyDescent="0.25">
      <c r="F104" s="11"/>
      <c r="G104" s="11"/>
      <c r="H104" s="11"/>
    </row>
    <row r="105" spans="6:8" x14ac:dyDescent="0.25">
      <c r="F105" s="11"/>
      <c r="G105" s="11"/>
      <c r="H105" s="11"/>
    </row>
    <row r="106" spans="6:8" x14ac:dyDescent="0.25">
      <c r="F106" s="11"/>
      <c r="G106" s="11"/>
      <c r="H106" s="11"/>
    </row>
    <row r="107" spans="6:8" x14ac:dyDescent="0.25">
      <c r="F107" s="11"/>
      <c r="G107" s="11"/>
      <c r="H107" s="11"/>
    </row>
    <row r="108" spans="6:8" x14ac:dyDescent="0.25">
      <c r="F108" s="11"/>
      <c r="G108" s="11"/>
      <c r="H108" s="11"/>
    </row>
    <row r="109" spans="6:8" x14ac:dyDescent="0.25">
      <c r="F109" s="11"/>
      <c r="G109" s="11"/>
      <c r="H109" s="11"/>
    </row>
    <row r="110" spans="6:8" x14ac:dyDescent="0.25">
      <c r="F110" s="11"/>
      <c r="G110" s="11"/>
      <c r="H110" s="11"/>
    </row>
    <row r="111" spans="6:8" x14ac:dyDescent="0.25">
      <c r="F111" s="11"/>
      <c r="G111" s="11"/>
      <c r="H111" s="11"/>
    </row>
    <row r="112" spans="6:8" x14ac:dyDescent="0.25">
      <c r="F112" s="11"/>
      <c r="G112" s="11"/>
      <c r="H112" s="11"/>
    </row>
    <row r="113" spans="6:8" x14ac:dyDescent="0.25">
      <c r="F113" s="11"/>
      <c r="G113" s="11"/>
      <c r="H113" s="11"/>
    </row>
    <row r="114" spans="6:8" x14ac:dyDescent="0.25">
      <c r="F114" s="11"/>
      <c r="G114" s="11"/>
      <c r="H114" s="11"/>
    </row>
    <row r="115" spans="6:8" x14ac:dyDescent="0.25">
      <c r="F115" s="11"/>
      <c r="G115" s="11"/>
      <c r="H115" s="11"/>
    </row>
    <row r="116" spans="6:8" x14ac:dyDescent="0.25">
      <c r="F116" s="11"/>
      <c r="G116" s="11"/>
      <c r="H116" s="11"/>
    </row>
    <row r="117" spans="6:8" x14ac:dyDescent="0.25">
      <c r="F117" s="11"/>
      <c r="G117" s="11"/>
      <c r="H117" s="11"/>
    </row>
    <row r="118" spans="6:8" x14ac:dyDescent="0.25">
      <c r="F118" s="11"/>
      <c r="G118" s="11"/>
      <c r="H118" s="11"/>
    </row>
    <row r="119" spans="6:8" x14ac:dyDescent="0.25">
      <c r="F119" s="11"/>
      <c r="G119" s="11"/>
      <c r="H119" s="11"/>
    </row>
    <row r="120" spans="6:8" x14ac:dyDescent="0.25">
      <c r="F120" s="11"/>
      <c r="G120" s="11"/>
      <c r="H120" s="11"/>
    </row>
    <row r="121" spans="6:8" x14ac:dyDescent="0.25">
      <c r="F121" s="11"/>
      <c r="G121" s="11"/>
      <c r="H121" s="11"/>
    </row>
    <row r="122" spans="6:8" x14ac:dyDescent="0.25">
      <c r="F122" s="11"/>
      <c r="G122" s="11"/>
      <c r="H122" s="11"/>
    </row>
    <row r="123" spans="6:8" x14ac:dyDescent="0.25">
      <c r="F123" s="11"/>
      <c r="G123" s="11"/>
      <c r="H123" s="11"/>
    </row>
    <row r="124" spans="6:8" x14ac:dyDescent="0.25">
      <c r="F124" s="11"/>
      <c r="G124" s="11"/>
      <c r="H124" s="11"/>
    </row>
    <row r="125" spans="6:8" x14ac:dyDescent="0.25">
      <c r="F125" s="11"/>
      <c r="G125" s="11"/>
      <c r="H125" s="11"/>
    </row>
    <row r="126" spans="6:8" x14ac:dyDescent="0.25">
      <c r="F126" s="11"/>
      <c r="G126" s="11"/>
      <c r="H126" s="11"/>
    </row>
    <row r="127" spans="6:8" x14ac:dyDescent="0.25">
      <c r="F127" s="11"/>
      <c r="G127" s="11"/>
      <c r="H127" s="11"/>
    </row>
    <row r="128" spans="6:8" x14ac:dyDescent="0.25">
      <c r="F128" s="11"/>
      <c r="G128" s="11"/>
      <c r="H128" s="11"/>
    </row>
    <row r="129" spans="6:8" x14ac:dyDescent="0.25">
      <c r="F129" s="11"/>
      <c r="G129" s="11"/>
      <c r="H129" s="11"/>
    </row>
    <row r="130" spans="6:8" x14ac:dyDescent="0.25">
      <c r="F130" s="11"/>
      <c r="G130" s="11"/>
      <c r="H130" s="11"/>
    </row>
    <row r="131" spans="6:8" x14ac:dyDescent="0.25">
      <c r="F131" s="11"/>
      <c r="G131" s="11"/>
      <c r="H131" s="11"/>
    </row>
    <row r="132" spans="6:8" x14ac:dyDescent="0.25">
      <c r="F132" s="11"/>
      <c r="G132" s="11"/>
      <c r="H132" s="11"/>
    </row>
    <row r="133" spans="6:8" x14ac:dyDescent="0.25">
      <c r="F133" s="11"/>
      <c r="G133" s="11"/>
      <c r="H133" s="11"/>
    </row>
    <row r="134" spans="6:8" x14ac:dyDescent="0.25">
      <c r="F134" s="11"/>
      <c r="G134" s="11"/>
      <c r="H134" s="11"/>
    </row>
    <row r="135" spans="6:8" x14ac:dyDescent="0.25">
      <c r="F135" s="11"/>
      <c r="G135" s="11"/>
      <c r="H135" s="11"/>
    </row>
    <row r="136" spans="6:8" x14ac:dyDescent="0.25">
      <c r="F136" s="11"/>
      <c r="G136" s="11"/>
      <c r="H136" s="11"/>
    </row>
    <row r="137" spans="6:8" x14ac:dyDescent="0.25">
      <c r="F137" s="11"/>
      <c r="G137" s="11"/>
      <c r="H137" s="11"/>
    </row>
    <row r="138" spans="6:8" x14ac:dyDescent="0.25">
      <c r="F138" s="11"/>
      <c r="G138" s="11"/>
      <c r="H138" s="11"/>
    </row>
    <row r="139" spans="6:8" x14ac:dyDescent="0.25">
      <c r="F139" s="11"/>
      <c r="G139" s="11"/>
      <c r="H139" s="11"/>
    </row>
    <row r="140" spans="6:8" x14ac:dyDescent="0.25">
      <c r="F140" s="11"/>
      <c r="G140" s="11"/>
      <c r="H140" s="11"/>
    </row>
    <row r="141" spans="6:8" x14ac:dyDescent="0.25">
      <c r="F141" s="11"/>
      <c r="G141" s="11"/>
      <c r="H141" s="11"/>
    </row>
    <row r="142" spans="6:8" x14ac:dyDescent="0.25">
      <c r="F142" s="11"/>
      <c r="G142" s="11"/>
      <c r="H142" s="11"/>
    </row>
    <row r="143" spans="6:8" x14ac:dyDescent="0.25">
      <c r="F143" s="11"/>
      <c r="G143" s="11"/>
      <c r="H143" s="11"/>
    </row>
    <row r="144" spans="6:8" x14ac:dyDescent="0.25">
      <c r="F144" s="11"/>
      <c r="G144" s="11"/>
      <c r="H144" s="11"/>
    </row>
    <row r="145" spans="6:8" x14ac:dyDescent="0.25">
      <c r="F145" s="11"/>
      <c r="G145" s="11"/>
      <c r="H145" s="11"/>
    </row>
    <row r="146" spans="6:8" x14ac:dyDescent="0.25">
      <c r="F146" s="11"/>
      <c r="G146" s="11"/>
      <c r="H146" s="11"/>
    </row>
    <row r="147" spans="6:8" x14ac:dyDescent="0.25">
      <c r="F147" s="11"/>
      <c r="G147" s="11"/>
      <c r="H147" s="11"/>
    </row>
    <row r="148" spans="6:8" x14ac:dyDescent="0.25">
      <c r="F148" s="11"/>
      <c r="G148" s="11"/>
      <c r="H148" s="11"/>
    </row>
    <row r="149" spans="6:8" x14ac:dyDescent="0.25">
      <c r="F149" s="11"/>
      <c r="G149" s="11"/>
      <c r="H149" s="11"/>
    </row>
    <row r="150" spans="6:8" x14ac:dyDescent="0.25">
      <c r="F150" s="11"/>
      <c r="G150" s="11"/>
      <c r="H150" s="11"/>
    </row>
    <row r="151" spans="6:8" x14ac:dyDescent="0.25">
      <c r="F151" s="11"/>
      <c r="G151" s="11"/>
      <c r="H151" s="11"/>
    </row>
    <row r="152" spans="6:8" x14ac:dyDescent="0.25">
      <c r="F152" s="11"/>
      <c r="G152" s="11"/>
      <c r="H152" s="11"/>
    </row>
    <row r="153" spans="6:8" x14ac:dyDescent="0.25">
      <c r="F153" s="11"/>
      <c r="G153" s="11"/>
      <c r="H153" s="11"/>
    </row>
    <row r="154" spans="6:8" x14ac:dyDescent="0.25">
      <c r="F154" s="11"/>
      <c r="G154" s="11"/>
      <c r="H154" s="11"/>
    </row>
    <row r="155" spans="6:8" x14ac:dyDescent="0.25">
      <c r="F155" s="11"/>
      <c r="G155" s="11"/>
      <c r="H155" s="11"/>
    </row>
    <row r="156" spans="6:8" x14ac:dyDescent="0.25">
      <c r="F156" s="11"/>
      <c r="G156" s="11"/>
      <c r="H156" s="11"/>
    </row>
    <row r="157" spans="6:8" x14ac:dyDescent="0.25">
      <c r="F157" s="11"/>
      <c r="G157" s="11"/>
      <c r="H157" s="11"/>
    </row>
    <row r="158" spans="6:8" x14ac:dyDescent="0.25">
      <c r="F158" s="11"/>
      <c r="G158" s="11"/>
      <c r="H158" s="11"/>
    </row>
    <row r="159" spans="6:8" x14ac:dyDescent="0.25">
      <c r="F159" s="11"/>
      <c r="G159" s="11"/>
      <c r="H159" s="11"/>
    </row>
    <row r="160" spans="6:8" x14ac:dyDescent="0.25">
      <c r="F160" s="11"/>
      <c r="G160" s="11"/>
      <c r="H160" s="11"/>
    </row>
    <row r="161" spans="6:8" x14ac:dyDescent="0.25">
      <c r="F161" s="11"/>
      <c r="G161" s="11"/>
      <c r="H161" s="11"/>
    </row>
    <row r="162" spans="6:8" x14ac:dyDescent="0.25">
      <c r="F162" s="11"/>
      <c r="G162" s="11"/>
      <c r="H162" s="11"/>
    </row>
    <row r="163" spans="6:8" x14ac:dyDescent="0.25">
      <c r="F163" s="11"/>
      <c r="G163" s="11"/>
      <c r="H163" s="11"/>
    </row>
    <row r="164" spans="6:8" x14ac:dyDescent="0.25">
      <c r="F164" s="11"/>
      <c r="G164" s="11"/>
      <c r="H164" s="11"/>
    </row>
    <row r="165" spans="6:8" x14ac:dyDescent="0.25">
      <c r="F165" s="11"/>
      <c r="G165" s="11"/>
      <c r="H165" s="11"/>
    </row>
    <row r="166" spans="6:8" x14ac:dyDescent="0.25">
      <c r="F166" s="11"/>
      <c r="G166" s="11"/>
      <c r="H166" s="11"/>
    </row>
    <row r="167" spans="6:8" x14ac:dyDescent="0.25">
      <c r="F167" s="11"/>
      <c r="G167" s="11"/>
      <c r="H167" s="11"/>
    </row>
    <row r="168" spans="6:8" x14ac:dyDescent="0.25">
      <c r="F168" s="11"/>
      <c r="G168" s="11"/>
      <c r="H168" s="11"/>
    </row>
    <row r="169" spans="6:8" x14ac:dyDescent="0.25">
      <c r="F169" s="11"/>
      <c r="G169" s="11"/>
      <c r="H169" s="11"/>
    </row>
    <row r="170" spans="6:8" x14ac:dyDescent="0.25">
      <c r="F170" s="11"/>
      <c r="G170" s="11"/>
      <c r="H170" s="11"/>
    </row>
    <row r="171" spans="6:8" x14ac:dyDescent="0.25">
      <c r="F171" s="11"/>
      <c r="G171" s="11"/>
      <c r="H171" s="11"/>
    </row>
    <row r="172" spans="6:8" x14ac:dyDescent="0.25">
      <c r="F172" s="11"/>
      <c r="G172" s="11"/>
      <c r="H172" s="11"/>
    </row>
    <row r="173" spans="6:8" x14ac:dyDescent="0.25">
      <c r="F173" s="11"/>
      <c r="G173" s="11"/>
      <c r="H173" s="11"/>
    </row>
    <row r="174" spans="6:8" x14ac:dyDescent="0.25">
      <c r="F174" s="11"/>
      <c r="G174" s="11"/>
      <c r="H174" s="11"/>
    </row>
    <row r="175" spans="6:8" x14ac:dyDescent="0.25">
      <c r="F175" s="11"/>
      <c r="G175" s="11"/>
      <c r="H175" s="11"/>
    </row>
    <row r="176" spans="6:8" x14ac:dyDescent="0.25">
      <c r="F176" s="11"/>
      <c r="G176" s="11"/>
      <c r="H176" s="11"/>
    </row>
    <row r="177" spans="6:8" x14ac:dyDescent="0.25">
      <c r="F177" s="11"/>
      <c r="G177" s="11"/>
      <c r="H177" s="11"/>
    </row>
    <row r="178" spans="6:8" x14ac:dyDescent="0.25">
      <c r="F178" s="11"/>
      <c r="G178" s="11"/>
      <c r="H178" s="11"/>
    </row>
    <row r="179" spans="6:8" x14ac:dyDescent="0.25">
      <c r="F179" s="11"/>
      <c r="G179" s="11"/>
      <c r="H179" s="11"/>
    </row>
    <row r="180" spans="6:8" x14ac:dyDescent="0.25">
      <c r="F180" s="11"/>
      <c r="G180" s="11"/>
      <c r="H180" s="11"/>
    </row>
    <row r="181" spans="6:8" x14ac:dyDescent="0.25">
      <c r="F181" s="11"/>
      <c r="G181" s="11"/>
      <c r="H181" s="11"/>
    </row>
    <row r="182" spans="6:8" x14ac:dyDescent="0.25">
      <c r="F182" s="11"/>
      <c r="G182" s="11"/>
      <c r="H182" s="11"/>
    </row>
    <row r="183" spans="6:8" x14ac:dyDescent="0.25">
      <c r="F183" s="11"/>
      <c r="G183" s="11"/>
      <c r="H183" s="11"/>
    </row>
    <row r="184" spans="6:8" x14ac:dyDescent="0.25">
      <c r="F184" s="11"/>
      <c r="G184" s="11"/>
      <c r="H184" s="11"/>
    </row>
    <row r="185" spans="6:8" x14ac:dyDescent="0.25">
      <c r="F185" s="11"/>
      <c r="G185" s="11"/>
      <c r="H185" s="11"/>
    </row>
    <row r="186" spans="6:8" x14ac:dyDescent="0.25">
      <c r="F186" s="11"/>
      <c r="G186" s="11"/>
      <c r="H186" s="11"/>
    </row>
    <row r="187" spans="6:8" x14ac:dyDescent="0.25">
      <c r="F187" s="11"/>
      <c r="G187" s="11"/>
      <c r="H187" s="11"/>
    </row>
    <row r="188" spans="6:8" x14ac:dyDescent="0.25">
      <c r="F188" s="11"/>
      <c r="G188" s="11"/>
      <c r="H188" s="11"/>
    </row>
    <row r="189" spans="6:8" x14ac:dyDescent="0.25">
      <c r="F189" s="11"/>
      <c r="G189" s="11"/>
      <c r="H189" s="11"/>
    </row>
    <row r="190" spans="6:8" x14ac:dyDescent="0.25">
      <c r="F190" s="11"/>
      <c r="G190" s="11"/>
      <c r="H190" s="11"/>
    </row>
    <row r="191" spans="6:8" x14ac:dyDescent="0.25">
      <c r="F191" s="11"/>
      <c r="G191" s="11"/>
      <c r="H191" s="11"/>
    </row>
    <row r="192" spans="6:8" x14ac:dyDescent="0.25">
      <c r="F192" s="11"/>
      <c r="G192" s="11"/>
      <c r="H192" s="11"/>
    </row>
    <row r="193" spans="6:8" x14ac:dyDescent="0.25">
      <c r="F193" s="11"/>
      <c r="G193" s="11"/>
      <c r="H193" s="11"/>
    </row>
    <row r="194" spans="6:8" x14ac:dyDescent="0.25">
      <c r="F194" s="11"/>
      <c r="G194" s="11"/>
      <c r="H194" s="11"/>
    </row>
    <row r="195" spans="6:8" x14ac:dyDescent="0.25">
      <c r="F195" s="11"/>
      <c r="G195" s="11"/>
      <c r="H195" s="11"/>
    </row>
    <row r="196" spans="6:8" x14ac:dyDescent="0.25">
      <c r="F196" s="11"/>
      <c r="G196" s="11"/>
      <c r="H196" s="11"/>
    </row>
    <row r="197" spans="6:8" x14ac:dyDescent="0.25">
      <c r="F197" s="11"/>
      <c r="G197" s="11"/>
      <c r="H197" s="11"/>
    </row>
    <row r="198" spans="6:8" x14ac:dyDescent="0.25">
      <c r="F198" s="11"/>
      <c r="G198" s="11"/>
      <c r="H198" s="11"/>
    </row>
    <row r="199" spans="6:8" x14ac:dyDescent="0.25">
      <c r="F199" s="11"/>
      <c r="G199" s="11"/>
      <c r="H199" s="11"/>
    </row>
    <row r="200" spans="6:8" x14ac:dyDescent="0.25">
      <c r="F200" s="11"/>
      <c r="G200" s="11"/>
      <c r="H200" s="11"/>
    </row>
    <row r="201" spans="6:8" x14ac:dyDescent="0.25">
      <c r="F201" s="11"/>
      <c r="G201" s="11"/>
      <c r="H201" s="11"/>
    </row>
    <row r="202" spans="6:8" x14ac:dyDescent="0.25">
      <c r="F202" s="11"/>
      <c r="G202" s="11"/>
      <c r="H202" s="11"/>
    </row>
    <row r="203" spans="6:8" x14ac:dyDescent="0.25">
      <c r="F203" s="11"/>
      <c r="G203" s="11"/>
      <c r="H203" s="11"/>
    </row>
    <row r="204" spans="6:8" x14ac:dyDescent="0.25">
      <c r="F204" s="11"/>
      <c r="G204" s="11"/>
      <c r="H204" s="11"/>
    </row>
    <row r="205" spans="6:8" x14ac:dyDescent="0.25">
      <c r="F205" s="11"/>
      <c r="G205" s="11"/>
      <c r="H205" s="11"/>
    </row>
    <row r="206" spans="6:8" x14ac:dyDescent="0.25">
      <c r="F206" s="11"/>
      <c r="G206" s="11"/>
      <c r="H206" s="11"/>
    </row>
    <row r="207" spans="6:8" x14ac:dyDescent="0.25">
      <c r="F207" s="11"/>
      <c r="G207" s="11"/>
      <c r="H207" s="11"/>
    </row>
    <row r="208" spans="6:8" x14ac:dyDescent="0.25">
      <c r="F208" s="11"/>
      <c r="G208" s="11"/>
      <c r="H208" s="11"/>
    </row>
    <row r="209" spans="6:8" x14ac:dyDescent="0.25">
      <c r="F209" s="11"/>
      <c r="G209" s="11"/>
      <c r="H209" s="11"/>
    </row>
    <row r="210" spans="6:8" x14ac:dyDescent="0.25">
      <c r="F210" s="11"/>
      <c r="G210" s="11"/>
      <c r="H210" s="11"/>
    </row>
    <row r="211" spans="6:8" x14ac:dyDescent="0.25">
      <c r="F211" s="11"/>
      <c r="G211" s="11"/>
      <c r="H211" s="11"/>
    </row>
    <row r="212" spans="6:8" x14ac:dyDescent="0.25">
      <c r="F212" s="11"/>
      <c r="G212" s="11"/>
      <c r="H212" s="11"/>
    </row>
    <row r="213" spans="6:8" x14ac:dyDescent="0.25">
      <c r="F213" s="11"/>
      <c r="G213" s="11"/>
      <c r="H213" s="11"/>
    </row>
    <row r="214" spans="6:8" x14ac:dyDescent="0.25">
      <c r="F214" s="11"/>
      <c r="G214" s="11"/>
      <c r="H214" s="11"/>
    </row>
    <row r="215" spans="6:8" x14ac:dyDescent="0.25">
      <c r="F215" s="11"/>
      <c r="G215" s="11"/>
      <c r="H215" s="11"/>
    </row>
    <row r="216" spans="6:8" x14ac:dyDescent="0.25">
      <c r="F216" s="11"/>
      <c r="G216" s="11"/>
      <c r="H216" s="11"/>
    </row>
    <row r="217" spans="6:8" x14ac:dyDescent="0.25">
      <c r="F217" s="11"/>
      <c r="G217" s="11"/>
      <c r="H217" s="11"/>
    </row>
    <row r="218" spans="6:8" x14ac:dyDescent="0.25">
      <c r="F218" s="11"/>
      <c r="G218" s="11"/>
      <c r="H218" s="11"/>
    </row>
    <row r="219" spans="6:8" x14ac:dyDescent="0.25">
      <c r="F219" s="11"/>
      <c r="G219" s="11"/>
      <c r="H219" s="11"/>
    </row>
    <row r="220" spans="6:8" x14ac:dyDescent="0.25">
      <c r="F220" s="11"/>
      <c r="G220" s="11"/>
      <c r="H220" s="11"/>
    </row>
    <row r="221" spans="6:8" x14ac:dyDescent="0.25">
      <c r="F221" s="11"/>
      <c r="G221" s="11"/>
      <c r="H221" s="11"/>
    </row>
    <row r="222" spans="6:8" x14ac:dyDescent="0.25">
      <c r="F222" s="11"/>
      <c r="G222" s="11"/>
      <c r="H222" s="11"/>
    </row>
    <row r="223" spans="6:8" x14ac:dyDescent="0.25">
      <c r="F223" s="11"/>
      <c r="G223" s="11"/>
      <c r="H223" s="11"/>
    </row>
    <row r="224" spans="6:8" x14ac:dyDescent="0.25">
      <c r="F224" s="11"/>
      <c r="G224" s="11"/>
      <c r="H224" s="11"/>
    </row>
    <row r="225" spans="6:8" x14ac:dyDescent="0.25">
      <c r="F225" s="11"/>
      <c r="G225" s="11"/>
      <c r="H225" s="11"/>
    </row>
    <row r="226" spans="6:8" x14ac:dyDescent="0.25">
      <c r="F226" s="11"/>
      <c r="G226" s="11"/>
      <c r="H226" s="11"/>
    </row>
    <row r="227" spans="6:8" x14ac:dyDescent="0.25">
      <c r="F227" s="11"/>
      <c r="G227" s="11"/>
      <c r="H227" s="11"/>
    </row>
    <row r="228" spans="6:8" x14ac:dyDescent="0.25">
      <c r="F228" s="11"/>
      <c r="G228" s="11"/>
      <c r="H228" s="11"/>
    </row>
    <row r="229" spans="6:8" x14ac:dyDescent="0.25">
      <c r="F229" s="11"/>
      <c r="G229" s="11"/>
      <c r="H229" s="11"/>
    </row>
    <row r="230" spans="6:8" x14ac:dyDescent="0.25">
      <c r="F230" s="11"/>
      <c r="G230" s="11"/>
      <c r="H230" s="11"/>
    </row>
    <row r="231" spans="6:8" x14ac:dyDescent="0.25">
      <c r="F231" s="11"/>
      <c r="G231" s="11"/>
      <c r="H231" s="11"/>
    </row>
    <row r="232" spans="6:8" x14ac:dyDescent="0.25">
      <c r="F232" s="11"/>
      <c r="G232" s="11"/>
      <c r="H232" s="11"/>
    </row>
    <row r="233" spans="6:8" x14ac:dyDescent="0.25">
      <c r="F233" s="11"/>
      <c r="G233" s="11"/>
      <c r="H233" s="11"/>
    </row>
    <row r="234" spans="6:8" x14ac:dyDescent="0.25">
      <c r="F234" s="11"/>
      <c r="G234" s="11"/>
      <c r="H234" s="11"/>
    </row>
    <row r="235" spans="6:8" x14ac:dyDescent="0.25">
      <c r="F235" s="11"/>
      <c r="G235" s="11"/>
      <c r="H235" s="11"/>
    </row>
    <row r="236" spans="6:8" x14ac:dyDescent="0.25">
      <c r="F236" s="11"/>
      <c r="G236" s="11"/>
      <c r="H236" s="11"/>
    </row>
    <row r="237" spans="6:8" x14ac:dyDescent="0.25">
      <c r="F237" s="11"/>
      <c r="G237" s="11"/>
      <c r="H237" s="11"/>
    </row>
    <row r="238" spans="6:8" x14ac:dyDescent="0.25">
      <c r="F238" s="11"/>
      <c r="G238" s="11"/>
      <c r="H238" s="11"/>
    </row>
    <row r="239" spans="6:8" x14ac:dyDescent="0.25">
      <c r="F239" s="11"/>
      <c r="G239" s="11"/>
      <c r="H239" s="11"/>
    </row>
    <row r="240" spans="6:8" x14ac:dyDescent="0.25">
      <c r="F240" s="11"/>
      <c r="G240" s="11"/>
      <c r="H240" s="11"/>
    </row>
    <row r="241" spans="6:8" x14ac:dyDescent="0.25">
      <c r="F241" s="11"/>
      <c r="G241" s="11"/>
      <c r="H241" s="11"/>
    </row>
    <row r="242" spans="6:8" x14ac:dyDescent="0.25">
      <c r="F242" s="11"/>
      <c r="G242" s="11"/>
      <c r="H242" s="11"/>
    </row>
    <row r="243" spans="6:8" x14ac:dyDescent="0.25">
      <c r="F243" s="11"/>
      <c r="G243" s="11"/>
      <c r="H243" s="11"/>
    </row>
    <row r="244" spans="6:8" x14ac:dyDescent="0.25">
      <c r="F244" s="11"/>
      <c r="G244" s="11"/>
      <c r="H244" s="11"/>
    </row>
    <row r="245" spans="6:8" x14ac:dyDescent="0.25">
      <c r="F245" s="11"/>
      <c r="G245" s="11"/>
      <c r="H245" s="11"/>
    </row>
    <row r="246" spans="6:8" x14ac:dyDescent="0.25">
      <c r="F246" s="11"/>
      <c r="G246" s="11"/>
      <c r="H246" s="11"/>
    </row>
    <row r="247" spans="6:8" x14ac:dyDescent="0.25">
      <c r="F247" s="11"/>
      <c r="G247" s="11"/>
      <c r="H247" s="11"/>
    </row>
    <row r="248" spans="6:8" x14ac:dyDescent="0.25">
      <c r="F248" s="11"/>
      <c r="G248" s="11"/>
      <c r="H248" s="11"/>
    </row>
    <row r="249" spans="6:8" x14ac:dyDescent="0.25">
      <c r="F249" s="11"/>
      <c r="G249" s="11"/>
      <c r="H249" s="11"/>
    </row>
    <row r="250" spans="6:8" x14ac:dyDescent="0.25">
      <c r="F250" s="11"/>
      <c r="G250" s="11"/>
      <c r="H250" s="11"/>
    </row>
    <row r="251" spans="6:8" x14ac:dyDescent="0.25">
      <c r="F251" s="11"/>
      <c r="G251" s="11"/>
      <c r="H251" s="11"/>
    </row>
    <row r="252" spans="6:8" x14ac:dyDescent="0.25">
      <c r="F252" s="11"/>
      <c r="G252" s="11"/>
      <c r="H252" s="11"/>
    </row>
    <row r="253" spans="6:8" x14ac:dyDescent="0.25">
      <c r="F253" s="11"/>
      <c r="G253" s="11"/>
      <c r="H253" s="11"/>
    </row>
    <row r="254" spans="6:8" x14ac:dyDescent="0.25">
      <c r="F254" s="11"/>
      <c r="G254" s="11"/>
      <c r="H254" s="11"/>
    </row>
    <row r="255" spans="6:8" x14ac:dyDescent="0.25">
      <c r="F255" s="11"/>
      <c r="G255" s="11"/>
      <c r="H255" s="11"/>
    </row>
    <row r="256" spans="6:8" x14ac:dyDescent="0.25">
      <c r="F256" s="11"/>
      <c r="G256" s="11"/>
      <c r="H256" s="11"/>
    </row>
    <row r="257" spans="6:8" x14ac:dyDescent="0.25">
      <c r="F257" s="11"/>
      <c r="G257" s="11"/>
      <c r="H257" s="11"/>
    </row>
    <row r="258" spans="6:8" x14ac:dyDescent="0.25">
      <c r="F258" s="11"/>
      <c r="G258" s="11"/>
      <c r="H258" s="11"/>
    </row>
    <row r="259" spans="6:8" x14ac:dyDescent="0.25">
      <c r="F259" s="11"/>
      <c r="G259" s="11"/>
      <c r="H259" s="11"/>
    </row>
    <row r="260" spans="6:8" x14ac:dyDescent="0.25">
      <c r="F260" s="11"/>
      <c r="G260" s="11"/>
      <c r="H260" s="11"/>
    </row>
    <row r="261" spans="6:8" x14ac:dyDescent="0.25">
      <c r="F261" s="11"/>
      <c r="G261" s="11"/>
      <c r="H261" s="11"/>
    </row>
    <row r="262" spans="6:8" x14ac:dyDescent="0.25">
      <c r="F262" s="11"/>
      <c r="G262" s="11"/>
      <c r="H262" s="11"/>
    </row>
    <row r="263" spans="6:8" x14ac:dyDescent="0.25">
      <c r="F263" s="11"/>
      <c r="G263" s="11"/>
      <c r="H263" s="11"/>
    </row>
    <row r="264" spans="6:8" x14ac:dyDescent="0.25">
      <c r="F264" s="11"/>
      <c r="G264" s="11"/>
      <c r="H264" s="11"/>
    </row>
    <row r="265" spans="6:8" x14ac:dyDescent="0.25">
      <c r="F265" s="11"/>
      <c r="G265" s="11"/>
      <c r="H265" s="11"/>
    </row>
    <row r="266" spans="6:8" x14ac:dyDescent="0.25">
      <c r="F266" s="11"/>
      <c r="G266" s="11"/>
      <c r="H266" s="11"/>
    </row>
    <row r="267" spans="6:8" x14ac:dyDescent="0.25">
      <c r="F267" s="11"/>
      <c r="G267" s="11"/>
      <c r="H267" s="11"/>
    </row>
    <row r="268" spans="6:8" x14ac:dyDescent="0.25">
      <c r="F268" s="11"/>
      <c r="G268" s="11"/>
      <c r="H268" s="11"/>
    </row>
    <row r="269" spans="6:8" x14ac:dyDescent="0.25">
      <c r="F269" s="11"/>
      <c r="G269" s="11"/>
      <c r="H269" s="11"/>
    </row>
    <row r="270" spans="6:8" x14ac:dyDescent="0.25">
      <c r="F270" s="11"/>
      <c r="G270" s="11"/>
      <c r="H270" s="11"/>
    </row>
    <row r="271" spans="6:8" x14ac:dyDescent="0.25">
      <c r="F271" s="11"/>
      <c r="G271" s="11"/>
      <c r="H271" s="11"/>
    </row>
    <row r="272" spans="6:8" x14ac:dyDescent="0.25">
      <c r="F272" s="11"/>
      <c r="G272" s="11"/>
      <c r="H272" s="11"/>
    </row>
    <row r="273" spans="6:8" x14ac:dyDescent="0.25">
      <c r="F273" s="11"/>
      <c r="G273" s="11"/>
      <c r="H273" s="11"/>
    </row>
    <row r="274" spans="6:8" x14ac:dyDescent="0.25">
      <c r="F274" s="11"/>
      <c r="G274" s="11"/>
      <c r="H274" s="11"/>
    </row>
    <row r="275" spans="6:8" x14ac:dyDescent="0.25">
      <c r="F275" s="11"/>
      <c r="G275" s="11"/>
      <c r="H275" s="11"/>
    </row>
    <row r="276" spans="6:8" x14ac:dyDescent="0.25">
      <c r="F276" s="11"/>
      <c r="G276" s="11"/>
      <c r="H276" s="11"/>
    </row>
    <row r="277" spans="6:8" x14ac:dyDescent="0.25">
      <c r="F277" s="11"/>
      <c r="G277" s="11"/>
      <c r="H277" s="11"/>
    </row>
    <row r="278" spans="6:8" x14ac:dyDescent="0.25">
      <c r="F278" s="11"/>
      <c r="G278" s="11"/>
      <c r="H278" s="11"/>
    </row>
    <row r="279" spans="6:8" x14ac:dyDescent="0.25">
      <c r="F279" s="11"/>
      <c r="G279" s="11"/>
      <c r="H279" s="11"/>
    </row>
    <row r="280" spans="6:8" x14ac:dyDescent="0.25">
      <c r="F280" s="11"/>
      <c r="G280" s="11"/>
      <c r="H280" s="11"/>
    </row>
    <row r="281" spans="6:8" x14ac:dyDescent="0.25">
      <c r="F281" s="11"/>
      <c r="G281" s="11"/>
      <c r="H281" s="11"/>
    </row>
    <row r="282" spans="6:8" x14ac:dyDescent="0.25">
      <c r="F282" s="11"/>
      <c r="G282" s="11"/>
      <c r="H282" s="11"/>
    </row>
    <row r="283" spans="6:8" x14ac:dyDescent="0.25">
      <c r="F283" s="11"/>
      <c r="G283" s="11"/>
      <c r="H283" s="11"/>
    </row>
    <row r="284" spans="6:8" x14ac:dyDescent="0.25">
      <c r="F284" s="11"/>
      <c r="G284" s="11"/>
      <c r="H284" s="11"/>
    </row>
    <row r="285" spans="6:8" x14ac:dyDescent="0.25">
      <c r="F285" s="11"/>
      <c r="G285" s="11"/>
      <c r="H285" s="11"/>
    </row>
    <row r="286" spans="6:8" x14ac:dyDescent="0.25">
      <c r="F286" s="11"/>
      <c r="G286" s="11"/>
      <c r="H286" s="11"/>
    </row>
    <row r="287" spans="6:8" x14ac:dyDescent="0.25">
      <c r="F287" s="11"/>
      <c r="G287" s="11"/>
      <c r="H287" s="11"/>
    </row>
    <row r="288" spans="6:8" x14ac:dyDescent="0.25">
      <c r="F288" s="11"/>
      <c r="G288" s="11"/>
      <c r="H288" s="11"/>
    </row>
    <row r="289" spans="6:8" x14ac:dyDescent="0.25">
      <c r="F289" s="11"/>
      <c r="G289" s="11"/>
      <c r="H289" s="11"/>
    </row>
    <row r="290" spans="6:8" x14ac:dyDescent="0.25">
      <c r="F290" s="11"/>
      <c r="G290" s="11"/>
      <c r="H290" s="11"/>
    </row>
    <row r="291" spans="6:8" x14ac:dyDescent="0.25">
      <c r="F291" s="11"/>
      <c r="G291" s="11"/>
      <c r="H291" s="11"/>
    </row>
    <row r="292" spans="6:8" x14ac:dyDescent="0.25">
      <c r="F292" s="11"/>
      <c r="G292" s="11"/>
      <c r="H292" s="11"/>
    </row>
    <row r="293" spans="6:8" x14ac:dyDescent="0.25">
      <c r="F293" s="11"/>
      <c r="G293" s="11"/>
      <c r="H293" s="11"/>
    </row>
    <row r="294" spans="6:8" x14ac:dyDescent="0.25">
      <c r="F294" s="11"/>
      <c r="G294" s="11"/>
      <c r="H294" s="11"/>
    </row>
    <row r="295" spans="6:8" x14ac:dyDescent="0.25">
      <c r="F295" s="11"/>
      <c r="G295" s="11"/>
      <c r="H295" s="11"/>
    </row>
    <row r="296" spans="6:8" x14ac:dyDescent="0.25">
      <c r="F296" s="11"/>
      <c r="G296" s="11"/>
      <c r="H296" s="11"/>
    </row>
    <row r="297" spans="6:8" x14ac:dyDescent="0.25">
      <c r="F297" s="11"/>
      <c r="G297" s="11"/>
      <c r="H297" s="11"/>
    </row>
    <row r="298" spans="6:8" x14ac:dyDescent="0.25">
      <c r="F298" s="11"/>
      <c r="G298" s="11"/>
      <c r="H298" s="11"/>
    </row>
    <row r="299" spans="6:8" x14ac:dyDescent="0.25">
      <c r="F299" s="11"/>
      <c r="G299" s="11"/>
      <c r="H299" s="11"/>
    </row>
    <row r="300" spans="6:8" x14ac:dyDescent="0.25">
      <c r="F300" s="11"/>
      <c r="G300" s="11"/>
      <c r="H300" s="11"/>
    </row>
    <row r="301" spans="6:8" x14ac:dyDescent="0.25">
      <c r="F301" s="11"/>
      <c r="G301" s="11"/>
      <c r="H301" s="11"/>
    </row>
    <row r="302" spans="6:8" x14ac:dyDescent="0.25">
      <c r="F302" s="11"/>
      <c r="G302" s="11"/>
      <c r="H302" s="11"/>
    </row>
    <row r="303" spans="6:8" x14ac:dyDescent="0.25">
      <c r="F303" s="11"/>
      <c r="G303" s="11"/>
      <c r="H303" s="11"/>
    </row>
    <row r="304" spans="6:8" x14ac:dyDescent="0.25">
      <c r="F304" s="11"/>
      <c r="G304" s="11"/>
      <c r="H304" s="11"/>
    </row>
    <row r="305" spans="6:8" x14ac:dyDescent="0.25">
      <c r="F305" s="11"/>
      <c r="G305" s="11"/>
      <c r="H305" s="11"/>
    </row>
    <row r="306" spans="6:8" x14ac:dyDescent="0.25">
      <c r="F306" s="11"/>
      <c r="G306" s="11"/>
      <c r="H306" s="11"/>
    </row>
    <row r="307" spans="6:8" x14ac:dyDescent="0.25">
      <c r="F307" s="11"/>
      <c r="G307" s="11"/>
      <c r="H307" s="11"/>
    </row>
    <row r="308" spans="6:8" x14ac:dyDescent="0.25">
      <c r="F308" s="11"/>
      <c r="G308" s="11"/>
      <c r="H308" s="11"/>
    </row>
    <row r="309" spans="6:8" x14ac:dyDescent="0.25">
      <c r="F309" s="11"/>
      <c r="G309" s="11"/>
      <c r="H309" s="11"/>
    </row>
    <row r="310" spans="6:8" x14ac:dyDescent="0.25">
      <c r="F310" s="11"/>
      <c r="G310" s="11"/>
      <c r="H310" s="11"/>
    </row>
    <row r="311" spans="6:8" x14ac:dyDescent="0.25">
      <c r="F311" s="11"/>
      <c r="G311" s="11"/>
      <c r="H311" s="11"/>
    </row>
    <row r="312" spans="6:8" x14ac:dyDescent="0.25">
      <c r="F312" s="11"/>
      <c r="G312" s="11"/>
      <c r="H312" s="11"/>
    </row>
    <row r="313" spans="6:8" x14ac:dyDescent="0.25">
      <c r="F313" s="11"/>
      <c r="G313" s="11"/>
      <c r="H313" s="11"/>
    </row>
    <row r="314" spans="6:8" x14ac:dyDescent="0.25">
      <c r="F314" s="11"/>
      <c r="G314" s="11"/>
      <c r="H314" s="11"/>
    </row>
    <row r="315" spans="6:8" x14ac:dyDescent="0.25">
      <c r="F315" s="11"/>
      <c r="G315" s="11"/>
      <c r="H315" s="11"/>
    </row>
    <row r="316" spans="6:8" x14ac:dyDescent="0.25">
      <c r="F316" s="11"/>
      <c r="G316" s="11"/>
      <c r="H316" s="11"/>
    </row>
    <row r="317" spans="6:8" x14ac:dyDescent="0.25">
      <c r="F317" s="11"/>
      <c r="G317" s="11"/>
      <c r="H317" s="11"/>
    </row>
    <row r="318" spans="6:8" x14ac:dyDescent="0.25">
      <c r="F318" s="11"/>
      <c r="G318" s="11"/>
      <c r="H318" s="11"/>
    </row>
    <row r="319" spans="6:8" x14ac:dyDescent="0.25">
      <c r="F319" s="11"/>
      <c r="G319" s="11"/>
      <c r="H319" s="11"/>
    </row>
    <row r="320" spans="6:8" x14ac:dyDescent="0.25">
      <c r="F320" s="11"/>
      <c r="G320" s="11"/>
      <c r="H320" s="11"/>
    </row>
    <row r="321" spans="6:8" x14ac:dyDescent="0.25">
      <c r="F321" s="11"/>
      <c r="G321" s="11"/>
      <c r="H321" s="11"/>
    </row>
    <row r="322" spans="6:8" x14ac:dyDescent="0.25">
      <c r="F322" s="11"/>
      <c r="G322" s="11"/>
      <c r="H322" s="11"/>
    </row>
    <row r="323" spans="6:8" x14ac:dyDescent="0.25">
      <c r="F323" s="11"/>
      <c r="G323" s="11"/>
      <c r="H323" s="11"/>
    </row>
    <row r="324" spans="6:8" x14ac:dyDescent="0.25">
      <c r="F324" s="11"/>
      <c r="G324" s="11"/>
      <c r="H324" s="11"/>
    </row>
    <row r="325" spans="6:8" x14ac:dyDescent="0.25">
      <c r="F325" s="11"/>
      <c r="G325" s="11"/>
      <c r="H325" s="11"/>
    </row>
    <row r="326" spans="6:8" x14ac:dyDescent="0.25">
      <c r="F326" s="11"/>
      <c r="G326" s="11"/>
      <c r="H326" s="11"/>
    </row>
    <row r="327" spans="6:8" x14ac:dyDescent="0.25">
      <c r="F327" s="11"/>
      <c r="G327" s="11"/>
      <c r="H327" s="11"/>
    </row>
    <row r="328" spans="6:8" x14ac:dyDescent="0.25">
      <c r="F328" s="11"/>
      <c r="G328" s="11"/>
      <c r="H328" s="11"/>
    </row>
    <row r="329" spans="6:8" x14ac:dyDescent="0.25">
      <c r="F329" s="11"/>
      <c r="G329" s="11"/>
      <c r="H329" s="11"/>
    </row>
    <row r="330" spans="6:8" x14ac:dyDescent="0.25">
      <c r="F330" s="11"/>
      <c r="G330" s="11"/>
      <c r="H330" s="11"/>
    </row>
    <row r="331" spans="6:8" x14ac:dyDescent="0.25">
      <c r="F331" s="11"/>
      <c r="G331" s="11"/>
      <c r="H331" s="11"/>
    </row>
    <row r="332" spans="6:8" x14ac:dyDescent="0.25">
      <c r="F332" s="11"/>
      <c r="G332" s="11"/>
      <c r="H332" s="11"/>
    </row>
    <row r="333" spans="6:8" x14ac:dyDescent="0.25">
      <c r="F333" s="11"/>
      <c r="G333" s="11"/>
      <c r="H333" s="11"/>
    </row>
    <row r="334" spans="6:8" x14ac:dyDescent="0.25">
      <c r="F334" s="11"/>
      <c r="G334" s="11"/>
      <c r="H334" s="11"/>
    </row>
    <row r="335" spans="6:8" x14ac:dyDescent="0.25">
      <c r="F335" s="11"/>
      <c r="G335" s="11"/>
      <c r="H335" s="11"/>
    </row>
    <row r="336" spans="6:8" x14ac:dyDescent="0.25">
      <c r="F336" s="11"/>
      <c r="G336" s="11"/>
      <c r="H336" s="11"/>
    </row>
    <row r="337" spans="6:8" x14ac:dyDescent="0.25">
      <c r="F337" s="11"/>
      <c r="G337" s="11"/>
      <c r="H337" s="11"/>
    </row>
    <row r="338" spans="6:8" x14ac:dyDescent="0.25">
      <c r="F338" s="11"/>
      <c r="G338" s="11"/>
      <c r="H338" s="11"/>
    </row>
    <row r="339" spans="6:8" x14ac:dyDescent="0.25">
      <c r="F339" s="11"/>
      <c r="G339" s="11"/>
      <c r="H339" s="11"/>
    </row>
    <row r="340" spans="6:8" x14ac:dyDescent="0.25">
      <c r="F340" s="11"/>
      <c r="G340" s="11"/>
      <c r="H340" s="11"/>
    </row>
    <row r="341" spans="6:8" x14ac:dyDescent="0.25">
      <c r="F341" s="11"/>
      <c r="G341" s="11"/>
      <c r="H341" s="11"/>
    </row>
    <row r="342" spans="6:8" x14ac:dyDescent="0.25">
      <c r="F342" s="11"/>
      <c r="G342" s="11"/>
      <c r="H342" s="11"/>
    </row>
    <row r="343" spans="6:8" x14ac:dyDescent="0.25">
      <c r="F343" s="11"/>
      <c r="G343" s="11"/>
      <c r="H343" s="11"/>
    </row>
    <row r="344" spans="6:8" x14ac:dyDescent="0.25">
      <c r="F344" s="11"/>
      <c r="G344" s="11"/>
      <c r="H344" s="11"/>
    </row>
    <row r="345" spans="6:8" x14ac:dyDescent="0.25">
      <c r="F345" s="11"/>
      <c r="G345" s="11"/>
      <c r="H345" s="11"/>
    </row>
    <row r="346" spans="6:8" x14ac:dyDescent="0.25">
      <c r="F346" s="11"/>
      <c r="G346" s="11"/>
      <c r="H346" s="11"/>
    </row>
    <row r="347" spans="6:8" x14ac:dyDescent="0.25">
      <c r="F347" s="11"/>
      <c r="G347" s="11"/>
      <c r="H347" s="11"/>
    </row>
    <row r="348" spans="6:8" x14ac:dyDescent="0.25">
      <c r="F348" s="11"/>
      <c r="G348" s="11"/>
      <c r="H348" s="11"/>
    </row>
    <row r="349" spans="6:8" x14ac:dyDescent="0.25">
      <c r="F349" s="11"/>
      <c r="G349" s="11"/>
      <c r="H349" s="11"/>
    </row>
    <row r="350" spans="6:8" x14ac:dyDescent="0.25">
      <c r="F350" s="11"/>
      <c r="G350" s="11"/>
      <c r="H350" s="11"/>
    </row>
    <row r="351" spans="6:8" x14ac:dyDescent="0.25">
      <c r="F351" s="11"/>
      <c r="G351" s="11"/>
      <c r="H351" s="11"/>
    </row>
    <row r="352" spans="6:8" x14ac:dyDescent="0.25">
      <c r="F352" s="11"/>
      <c r="G352" s="11"/>
      <c r="H352" s="11"/>
    </row>
    <row r="353" spans="6:8" x14ac:dyDescent="0.25">
      <c r="F353" s="11"/>
      <c r="G353" s="11"/>
      <c r="H353" s="11"/>
    </row>
    <row r="354" spans="6:8" x14ac:dyDescent="0.25">
      <c r="F354" s="11"/>
      <c r="G354" s="11"/>
      <c r="H354" s="11"/>
    </row>
    <row r="355" spans="6:8" x14ac:dyDescent="0.25">
      <c r="F355" s="11"/>
      <c r="G355" s="11"/>
      <c r="H355" s="11"/>
    </row>
    <row r="356" spans="6:8" x14ac:dyDescent="0.25">
      <c r="F356" s="11"/>
      <c r="G356" s="11"/>
      <c r="H356" s="11"/>
    </row>
    <row r="357" spans="6:8" x14ac:dyDescent="0.25">
      <c r="F357" s="11"/>
      <c r="G357" s="11"/>
      <c r="H357" s="11"/>
    </row>
    <row r="358" spans="6:8" x14ac:dyDescent="0.25">
      <c r="F358" s="11"/>
      <c r="G358" s="11"/>
      <c r="H358" s="11"/>
    </row>
    <row r="359" spans="6:8" x14ac:dyDescent="0.25">
      <c r="F359" s="11"/>
      <c r="G359" s="11"/>
      <c r="H359" s="11"/>
    </row>
    <row r="360" spans="6:8" x14ac:dyDescent="0.25">
      <c r="F360" s="11"/>
      <c r="G360" s="11"/>
      <c r="H360" s="11"/>
    </row>
    <row r="361" spans="6:8" x14ac:dyDescent="0.25">
      <c r="F361" s="11"/>
      <c r="G361" s="11"/>
      <c r="H361" s="11"/>
    </row>
    <row r="362" spans="6:8" x14ac:dyDescent="0.25">
      <c r="F362" s="11"/>
      <c r="G362" s="11"/>
      <c r="H362" s="11"/>
    </row>
    <row r="363" spans="6:8" x14ac:dyDescent="0.25">
      <c r="F363" s="11"/>
      <c r="G363" s="11"/>
      <c r="H363" s="11"/>
    </row>
    <row r="364" spans="6:8" x14ac:dyDescent="0.25">
      <c r="F364" s="11"/>
      <c r="G364" s="11"/>
      <c r="H364" s="11"/>
    </row>
    <row r="365" spans="6:8" x14ac:dyDescent="0.25">
      <c r="F365" s="11"/>
      <c r="G365" s="11"/>
      <c r="H365" s="11"/>
    </row>
    <row r="366" spans="6:8" x14ac:dyDescent="0.25">
      <c r="F366" s="11"/>
      <c r="G366" s="11"/>
      <c r="H366" s="11"/>
    </row>
    <row r="367" spans="6:8" x14ac:dyDescent="0.25">
      <c r="F367" s="11"/>
      <c r="G367" s="11"/>
      <c r="H367" s="11"/>
    </row>
    <row r="368" spans="6:8" x14ac:dyDescent="0.25">
      <c r="F368" s="11"/>
      <c r="G368" s="11"/>
      <c r="H368" s="11"/>
    </row>
    <row r="369" spans="6:8" x14ac:dyDescent="0.25">
      <c r="F369" s="11"/>
      <c r="G369" s="11"/>
      <c r="H369" s="11"/>
    </row>
    <row r="370" spans="6:8" x14ac:dyDescent="0.25">
      <c r="F370" s="11"/>
      <c r="G370" s="11"/>
      <c r="H370" s="11"/>
    </row>
    <row r="371" spans="6:8" x14ac:dyDescent="0.25">
      <c r="F371" s="11"/>
      <c r="G371" s="11"/>
      <c r="H371" s="11"/>
    </row>
    <row r="372" spans="6:8" x14ac:dyDescent="0.25">
      <c r="F372" s="11"/>
      <c r="G372" s="11"/>
      <c r="H372" s="11"/>
    </row>
    <row r="373" spans="6:8" x14ac:dyDescent="0.25">
      <c r="F373" s="11"/>
      <c r="G373" s="11"/>
      <c r="H373" s="11"/>
    </row>
    <row r="374" spans="6:8" x14ac:dyDescent="0.25">
      <c r="F374" s="11"/>
      <c r="G374" s="11"/>
      <c r="H374" s="11"/>
    </row>
    <row r="375" spans="6:8" x14ac:dyDescent="0.25">
      <c r="F375" s="11"/>
      <c r="G375" s="11"/>
      <c r="H375" s="11"/>
    </row>
    <row r="376" spans="6:8" x14ac:dyDescent="0.25">
      <c r="F376" s="11"/>
      <c r="G376" s="11"/>
      <c r="H376" s="11"/>
    </row>
    <row r="377" spans="6:8" x14ac:dyDescent="0.25">
      <c r="F377" s="11"/>
      <c r="G377" s="11"/>
      <c r="H377" s="11"/>
    </row>
    <row r="378" spans="6:8" x14ac:dyDescent="0.25">
      <c r="F378" s="11"/>
      <c r="G378" s="11"/>
      <c r="H378" s="11"/>
    </row>
    <row r="379" spans="6:8" x14ac:dyDescent="0.25">
      <c r="F379" s="11"/>
      <c r="G379" s="11"/>
      <c r="H379" s="11"/>
    </row>
    <row r="380" spans="6:8" x14ac:dyDescent="0.25">
      <c r="F380" s="11"/>
      <c r="G380" s="11"/>
      <c r="H380" s="11"/>
    </row>
    <row r="381" spans="6:8" x14ac:dyDescent="0.25">
      <c r="F381" s="11"/>
      <c r="G381" s="11"/>
      <c r="H381" s="11"/>
    </row>
    <row r="382" spans="6:8" x14ac:dyDescent="0.25">
      <c r="F382" s="11"/>
      <c r="G382" s="11"/>
      <c r="H382" s="11"/>
    </row>
    <row r="383" spans="6:8" x14ac:dyDescent="0.25">
      <c r="F383" s="11"/>
      <c r="G383" s="11"/>
      <c r="H383" s="11"/>
    </row>
    <row r="384" spans="6:8" x14ac:dyDescent="0.25">
      <c r="F384" s="11"/>
      <c r="G384" s="11"/>
      <c r="H384" s="11"/>
    </row>
    <row r="385" spans="6:8" x14ac:dyDescent="0.25">
      <c r="F385" s="11"/>
      <c r="G385" s="11"/>
      <c r="H385" s="11"/>
    </row>
    <row r="386" spans="6:8" x14ac:dyDescent="0.25">
      <c r="F386" s="11"/>
      <c r="G386" s="11"/>
      <c r="H386" s="11"/>
    </row>
    <row r="387" spans="6:8" x14ac:dyDescent="0.25">
      <c r="F387" s="11"/>
      <c r="G387" s="11"/>
      <c r="H387" s="11"/>
    </row>
    <row r="388" spans="6:8" x14ac:dyDescent="0.25">
      <c r="F388" s="11"/>
      <c r="G388" s="11"/>
      <c r="H388" s="11"/>
    </row>
    <row r="389" spans="6:8" x14ac:dyDescent="0.25">
      <c r="F389" s="11"/>
      <c r="G389" s="11"/>
      <c r="H389" s="11"/>
    </row>
    <row r="390" spans="6:8" x14ac:dyDescent="0.25">
      <c r="F390" s="11"/>
      <c r="G390" s="11"/>
      <c r="H390" s="11"/>
    </row>
    <row r="391" spans="6:8" x14ac:dyDescent="0.25">
      <c r="F391" s="11"/>
      <c r="G391" s="11"/>
      <c r="H391" s="11"/>
    </row>
    <row r="392" spans="6:8" x14ac:dyDescent="0.25">
      <c r="F392" s="11"/>
      <c r="G392" s="11"/>
      <c r="H392" s="11"/>
    </row>
    <row r="393" spans="6:8" x14ac:dyDescent="0.25">
      <c r="F393" s="11"/>
      <c r="G393" s="11"/>
      <c r="H393" s="11"/>
    </row>
    <row r="394" spans="6:8" x14ac:dyDescent="0.25">
      <c r="F394" s="11"/>
      <c r="G394" s="11"/>
      <c r="H394" s="11"/>
    </row>
    <row r="395" spans="6:8" x14ac:dyDescent="0.25">
      <c r="F395" s="11"/>
      <c r="G395" s="11"/>
      <c r="H395" s="11"/>
    </row>
    <row r="396" spans="6:8" x14ac:dyDescent="0.25">
      <c r="F396" s="11"/>
      <c r="G396" s="11"/>
      <c r="H396" s="11"/>
    </row>
    <row r="397" spans="6:8" x14ac:dyDescent="0.25">
      <c r="F397" s="11"/>
      <c r="G397" s="11"/>
      <c r="H397" s="11"/>
    </row>
    <row r="398" spans="6:8" x14ac:dyDescent="0.25">
      <c r="F398" s="11"/>
      <c r="G398" s="11"/>
      <c r="H398" s="11"/>
    </row>
    <row r="399" spans="6:8" x14ac:dyDescent="0.25">
      <c r="F399" s="11"/>
      <c r="G399" s="11"/>
      <c r="H399" s="11"/>
    </row>
    <row r="400" spans="6:8" x14ac:dyDescent="0.25">
      <c r="F400" s="11"/>
      <c r="G400" s="11"/>
      <c r="H400" s="11"/>
    </row>
    <row r="401" spans="6:8" x14ac:dyDescent="0.25">
      <c r="F401" s="11"/>
      <c r="G401" s="11"/>
      <c r="H401" s="11"/>
    </row>
    <row r="402" spans="6:8" x14ac:dyDescent="0.25">
      <c r="F402" s="11"/>
      <c r="G402" s="11"/>
      <c r="H402" s="11"/>
    </row>
    <row r="403" spans="6:8" x14ac:dyDescent="0.25">
      <c r="F403" s="11"/>
      <c r="G403" s="11"/>
      <c r="H403" s="11"/>
    </row>
    <row r="404" spans="6:8" x14ac:dyDescent="0.25">
      <c r="F404" s="11"/>
      <c r="G404" s="11"/>
      <c r="H404" s="11"/>
    </row>
    <row r="405" spans="6:8" x14ac:dyDescent="0.25">
      <c r="F405" s="11"/>
      <c r="G405" s="11"/>
      <c r="H405" s="11"/>
    </row>
    <row r="406" spans="6:8" x14ac:dyDescent="0.25">
      <c r="F406" s="11"/>
      <c r="G406" s="11"/>
      <c r="H406" s="11"/>
    </row>
    <row r="407" spans="6:8" x14ac:dyDescent="0.25">
      <c r="F407" s="11"/>
      <c r="G407" s="11"/>
      <c r="H407" s="11"/>
    </row>
    <row r="408" spans="6:8" x14ac:dyDescent="0.25">
      <c r="F408" s="11"/>
      <c r="G408" s="11"/>
      <c r="H408" s="11"/>
    </row>
    <row r="409" spans="6:8" x14ac:dyDescent="0.25">
      <c r="F409" s="11"/>
      <c r="G409" s="11"/>
      <c r="H409" s="11"/>
    </row>
    <row r="410" spans="6:8" x14ac:dyDescent="0.25">
      <c r="F410" s="11"/>
      <c r="G410" s="11"/>
      <c r="H410" s="11"/>
    </row>
    <row r="411" spans="6:8" x14ac:dyDescent="0.25">
      <c r="F411" s="11"/>
      <c r="G411" s="11"/>
      <c r="H411" s="11"/>
    </row>
    <row r="412" spans="6:8" x14ac:dyDescent="0.25">
      <c r="F412" s="11"/>
      <c r="G412" s="11"/>
      <c r="H412" s="11"/>
    </row>
    <row r="413" spans="6:8" x14ac:dyDescent="0.25">
      <c r="F413" s="11"/>
      <c r="G413" s="11"/>
      <c r="H413" s="11"/>
    </row>
    <row r="414" spans="6:8" x14ac:dyDescent="0.25">
      <c r="F414" s="11"/>
      <c r="G414" s="11"/>
      <c r="H414" s="11"/>
    </row>
    <row r="415" spans="6:8" x14ac:dyDescent="0.25">
      <c r="F415" s="11"/>
      <c r="G415" s="11"/>
      <c r="H415" s="11"/>
    </row>
    <row r="416" spans="6:8" x14ac:dyDescent="0.25">
      <c r="F416" s="11"/>
      <c r="G416" s="11"/>
      <c r="H416" s="11"/>
    </row>
    <row r="417" spans="6:8" x14ac:dyDescent="0.25">
      <c r="F417" s="11"/>
      <c r="G417" s="11"/>
      <c r="H417" s="11"/>
    </row>
    <row r="418" spans="6:8" x14ac:dyDescent="0.25">
      <c r="F418" s="11"/>
      <c r="G418" s="11"/>
      <c r="H418" s="11"/>
    </row>
    <row r="419" spans="6:8" x14ac:dyDescent="0.25">
      <c r="F419" s="11"/>
      <c r="G419" s="11"/>
      <c r="H419" s="11"/>
    </row>
    <row r="420" spans="6:8" x14ac:dyDescent="0.25">
      <c r="F420" s="11"/>
      <c r="G420" s="11"/>
      <c r="H420" s="11"/>
    </row>
    <row r="421" spans="6:8" x14ac:dyDescent="0.25">
      <c r="F421" s="11"/>
      <c r="G421" s="11"/>
      <c r="H421" s="11"/>
    </row>
    <row r="422" spans="6:8" x14ac:dyDescent="0.25">
      <c r="F422" s="11"/>
      <c r="G422" s="11"/>
      <c r="H422" s="11"/>
    </row>
    <row r="423" spans="6:8" x14ac:dyDescent="0.25">
      <c r="F423" s="11"/>
      <c r="G423" s="11"/>
      <c r="H423" s="11"/>
    </row>
    <row r="424" spans="6:8" x14ac:dyDescent="0.25">
      <c r="F424" s="11"/>
      <c r="G424" s="11"/>
      <c r="H424" s="11"/>
    </row>
    <row r="425" spans="6:8" x14ac:dyDescent="0.25">
      <c r="F425" s="11"/>
      <c r="G425" s="11"/>
      <c r="H425" s="11"/>
    </row>
    <row r="426" spans="6:8" x14ac:dyDescent="0.25">
      <c r="F426" s="11"/>
      <c r="G426" s="11"/>
      <c r="H426" s="11"/>
    </row>
    <row r="427" spans="6:8" x14ac:dyDescent="0.25">
      <c r="F427" s="11"/>
      <c r="G427" s="11"/>
      <c r="H427" s="11"/>
    </row>
    <row r="428" spans="6:8" x14ac:dyDescent="0.25">
      <c r="F428" s="11"/>
      <c r="G428" s="11"/>
      <c r="H428" s="11"/>
    </row>
    <row r="429" spans="6:8" x14ac:dyDescent="0.25">
      <c r="F429" s="11"/>
      <c r="G429" s="11"/>
      <c r="H429" s="11"/>
    </row>
    <row r="430" spans="6:8" x14ac:dyDescent="0.25">
      <c r="F430" s="11"/>
      <c r="G430" s="11"/>
      <c r="H430" s="11"/>
    </row>
    <row r="431" spans="6:8" x14ac:dyDescent="0.25">
      <c r="F431" s="11"/>
      <c r="G431" s="11"/>
      <c r="H431" s="11"/>
    </row>
    <row r="432" spans="6:8" x14ac:dyDescent="0.25">
      <c r="F432" s="11"/>
      <c r="G432" s="11"/>
      <c r="H432" s="11"/>
    </row>
    <row r="433" spans="6:8" x14ac:dyDescent="0.25">
      <c r="F433" s="11"/>
      <c r="G433" s="11"/>
      <c r="H433" s="11"/>
    </row>
    <row r="434" spans="6:8" x14ac:dyDescent="0.25">
      <c r="F434" s="11"/>
      <c r="G434" s="11"/>
      <c r="H434" s="11"/>
    </row>
    <row r="435" spans="6:8" x14ac:dyDescent="0.25">
      <c r="F435" s="11"/>
      <c r="G435" s="11"/>
      <c r="H435" s="11"/>
    </row>
    <row r="436" spans="6:8" x14ac:dyDescent="0.25">
      <c r="F436" s="11"/>
      <c r="G436" s="11"/>
      <c r="H436" s="11"/>
    </row>
    <row r="437" spans="6:8" x14ac:dyDescent="0.25">
      <c r="F437" s="11"/>
      <c r="G437" s="11"/>
      <c r="H437" s="11"/>
    </row>
    <row r="438" spans="6:8" x14ac:dyDescent="0.25">
      <c r="F438" s="11"/>
      <c r="G438" s="11"/>
      <c r="H438" s="11"/>
    </row>
    <row r="439" spans="6:8" x14ac:dyDescent="0.25">
      <c r="F439" s="11"/>
      <c r="G439" s="11"/>
      <c r="H439" s="11"/>
    </row>
    <row r="440" spans="6:8" x14ac:dyDescent="0.25">
      <c r="F440" s="11"/>
      <c r="G440" s="11"/>
      <c r="H440" s="11"/>
    </row>
    <row r="441" spans="6:8" x14ac:dyDescent="0.25">
      <c r="F441" s="11"/>
      <c r="G441" s="11"/>
      <c r="H441" s="11"/>
    </row>
    <row r="442" spans="6:8" x14ac:dyDescent="0.25">
      <c r="F442" s="11"/>
      <c r="G442" s="11"/>
      <c r="H442" s="11"/>
    </row>
    <row r="443" spans="6:8" x14ac:dyDescent="0.25">
      <c r="F443" s="11"/>
      <c r="G443" s="11"/>
      <c r="H443" s="11"/>
    </row>
    <row r="444" spans="6:8" x14ac:dyDescent="0.25">
      <c r="F444" s="11"/>
      <c r="G444" s="11"/>
      <c r="H444" s="11"/>
    </row>
    <row r="445" spans="6:8" x14ac:dyDescent="0.25">
      <c r="F445" s="11"/>
      <c r="G445" s="11"/>
      <c r="H445" s="11"/>
    </row>
    <row r="446" spans="6:8" x14ac:dyDescent="0.25">
      <c r="F446" s="11"/>
      <c r="G446" s="11"/>
      <c r="H446" s="11"/>
    </row>
    <row r="447" spans="6:8" x14ac:dyDescent="0.25">
      <c r="F447" s="11"/>
      <c r="G447" s="11"/>
      <c r="H447" s="11"/>
    </row>
    <row r="448" spans="6:8" x14ac:dyDescent="0.25">
      <c r="F448" s="11"/>
      <c r="G448" s="11"/>
      <c r="H448" s="11"/>
    </row>
    <row r="449" spans="6:8" x14ac:dyDescent="0.25">
      <c r="F449" s="11"/>
      <c r="G449" s="11"/>
      <c r="H449" s="11"/>
    </row>
    <row r="450" spans="6:8" x14ac:dyDescent="0.25">
      <c r="F450" s="11"/>
      <c r="G450" s="11"/>
      <c r="H450" s="11"/>
    </row>
    <row r="451" spans="6:8" x14ac:dyDescent="0.25">
      <c r="F451" s="11"/>
      <c r="G451" s="11"/>
      <c r="H451" s="11"/>
    </row>
    <row r="452" spans="6:8" x14ac:dyDescent="0.25">
      <c r="F452" s="11"/>
      <c r="G452" s="11"/>
      <c r="H452" s="11"/>
    </row>
    <row r="453" spans="6:8" x14ac:dyDescent="0.25">
      <c r="F453" s="11"/>
      <c r="G453" s="11"/>
      <c r="H453" s="11"/>
    </row>
    <row r="454" spans="6:8" x14ac:dyDescent="0.25">
      <c r="F454" s="11"/>
      <c r="G454" s="11"/>
      <c r="H454" s="11"/>
    </row>
    <row r="455" spans="6:8" x14ac:dyDescent="0.25">
      <c r="F455" s="11"/>
      <c r="G455" s="11"/>
      <c r="H455" s="11"/>
    </row>
    <row r="456" spans="6:8" x14ac:dyDescent="0.25">
      <c r="F456" s="11"/>
      <c r="G456" s="11"/>
      <c r="H456" s="11"/>
    </row>
    <row r="457" spans="6:8" x14ac:dyDescent="0.25">
      <c r="F457" s="11"/>
      <c r="G457" s="11"/>
      <c r="H457" s="11"/>
    </row>
    <row r="458" spans="6:8" x14ac:dyDescent="0.25">
      <c r="F458" s="11"/>
      <c r="G458" s="11"/>
      <c r="H458" s="11"/>
    </row>
    <row r="459" spans="6:8" x14ac:dyDescent="0.25">
      <c r="F459" s="11"/>
      <c r="G459" s="11"/>
      <c r="H459" s="11"/>
    </row>
    <row r="460" spans="6:8" x14ac:dyDescent="0.25">
      <c r="F460" s="11"/>
      <c r="G460" s="11"/>
      <c r="H460" s="11"/>
    </row>
    <row r="461" spans="6:8" x14ac:dyDescent="0.25">
      <c r="F461" s="11"/>
      <c r="G461" s="11"/>
      <c r="H461" s="11"/>
    </row>
    <row r="462" spans="6:8" x14ac:dyDescent="0.25">
      <c r="F462" s="11"/>
      <c r="G462" s="11"/>
      <c r="H462" s="11"/>
    </row>
    <row r="463" spans="6:8" x14ac:dyDescent="0.25">
      <c r="F463" s="11"/>
      <c r="G463" s="11"/>
      <c r="H463" s="11"/>
    </row>
    <row r="464" spans="6:8" x14ac:dyDescent="0.25">
      <c r="F464" s="11"/>
      <c r="G464" s="11"/>
      <c r="H464" s="11"/>
    </row>
    <row r="465" spans="6:8" x14ac:dyDescent="0.25">
      <c r="F465" s="11"/>
      <c r="G465" s="11"/>
      <c r="H465" s="11"/>
    </row>
    <row r="466" spans="6:8" x14ac:dyDescent="0.25">
      <c r="F466" s="11"/>
      <c r="G466" s="11"/>
      <c r="H466" s="11"/>
    </row>
    <row r="467" spans="6:8" x14ac:dyDescent="0.25">
      <c r="F467" s="11"/>
      <c r="G467" s="11"/>
      <c r="H467" s="11"/>
    </row>
    <row r="468" spans="6:8" x14ac:dyDescent="0.25">
      <c r="F468" s="11"/>
      <c r="G468" s="11"/>
      <c r="H468" s="11"/>
    </row>
    <row r="469" spans="6:8" x14ac:dyDescent="0.25">
      <c r="F469" s="11"/>
      <c r="G469" s="11"/>
      <c r="H469" s="11"/>
    </row>
    <row r="470" spans="6:8" x14ac:dyDescent="0.25">
      <c r="F470" s="11"/>
      <c r="G470" s="11"/>
      <c r="H470" s="11"/>
    </row>
    <row r="471" spans="6:8" x14ac:dyDescent="0.25">
      <c r="F471" s="11"/>
      <c r="G471" s="11"/>
      <c r="H471" s="11"/>
    </row>
    <row r="472" spans="6:8" x14ac:dyDescent="0.25">
      <c r="F472" s="11"/>
      <c r="G472" s="11"/>
      <c r="H472" s="11"/>
    </row>
    <row r="473" spans="6:8" x14ac:dyDescent="0.25">
      <c r="F473" s="11"/>
      <c r="G473" s="11"/>
      <c r="H473" s="11"/>
    </row>
    <row r="474" spans="6:8" x14ac:dyDescent="0.25">
      <c r="F474" s="11"/>
      <c r="G474" s="11"/>
      <c r="H474" s="11"/>
    </row>
    <row r="475" spans="6:8" x14ac:dyDescent="0.25">
      <c r="F475" s="11"/>
      <c r="G475" s="11"/>
      <c r="H475" s="11"/>
    </row>
    <row r="476" spans="6:8" x14ac:dyDescent="0.25">
      <c r="F476" s="11"/>
      <c r="G476" s="11"/>
      <c r="H476" s="11"/>
    </row>
    <row r="477" spans="6:8" x14ac:dyDescent="0.25">
      <c r="F477" s="11"/>
      <c r="G477" s="11"/>
      <c r="H477" s="11"/>
    </row>
    <row r="478" spans="6:8" x14ac:dyDescent="0.25">
      <c r="F478" s="11"/>
      <c r="G478" s="11"/>
      <c r="H478" s="11"/>
    </row>
    <row r="479" spans="6:8" x14ac:dyDescent="0.25">
      <c r="F479" s="11"/>
      <c r="G479" s="11"/>
      <c r="H479" s="11"/>
    </row>
    <row r="480" spans="6:8" x14ac:dyDescent="0.25">
      <c r="F480" s="11"/>
      <c r="G480" s="11"/>
      <c r="H480" s="11"/>
    </row>
    <row r="481" spans="6:8" x14ac:dyDescent="0.25">
      <c r="F481" s="11"/>
      <c r="G481" s="11"/>
      <c r="H481" s="11"/>
    </row>
    <row r="482" spans="6:8" x14ac:dyDescent="0.25">
      <c r="F482" s="11"/>
      <c r="G482" s="11"/>
      <c r="H482" s="11"/>
    </row>
    <row r="483" spans="6:8" x14ac:dyDescent="0.25">
      <c r="F483" s="11"/>
      <c r="G483" s="11"/>
      <c r="H483" s="11"/>
    </row>
    <row r="484" spans="6:8" x14ac:dyDescent="0.25">
      <c r="F484" s="11"/>
      <c r="G484" s="11"/>
      <c r="H484" s="11"/>
    </row>
    <row r="485" spans="6:8" x14ac:dyDescent="0.25">
      <c r="F485" s="11"/>
      <c r="G485" s="11"/>
      <c r="H485" s="11"/>
    </row>
    <row r="486" spans="6:8" x14ac:dyDescent="0.25">
      <c r="F486" s="11"/>
      <c r="G486" s="11"/>
      <c r="H486" s="11"/>
    </row>
    <row r="487" spans="6:8" x14ac:dyDescent="0.25">
      <c r="F487" s="11"/>
      <c r="G487" s="11"/>
      <c r="H487" s="11"/>
    </row>
    <row r="488" spans="6:8" x14ac:dyDescent="0.25">
      <c r="F488" s="11"/>
      <c r="G488" s="11"/>
      <c r="H488" s="11"/>
    </row>
    <row r="489" spans="6:8" x14ac:dyDescent="0.25">
      <c r="F489" s="11"/>
      <c r="G489" s="11"/>
      <c r="H489" s="11"/>
    </row>
    <row r="490" spans="6:8" x14ac:dyDescent="0.25">
      <c r="F490" s="11"/>
      <c r="G490" s="11"/>
      <c r="H490" s="11"/>
    </row>
    <row r="491" spans="6:8" x14ac:dyDescent="0.25">
      <c r="F491" s="11"/>
      <c r="G491" s="11"/>
      <c r="H491" s="11"/>
    </row>
    <row r="492" spans="6:8" x14ac:dyDescent="0.25">
      <c r="F492" s="11"/>
      <c r="G492" s="11"/>
      <c r="H492" s="11"/>
    </row>
    <row r="493" spans="6:8" x14ac:dyDescent="0.25">
      <c r="F493" s="11"/>
      <c r="G493" s="11"/>
      <c r="H493" s="11"/>
    </row>
    <row r="494" spans="6:8" x14ac:dyDescent="0.25">
      <c r="F494" s="11"/>
      <c r="G494" s="11"/>
      <c r="H494" s="11"/>
    </row>
    <row r="495" spans="6:8" x14ac:dyDescent="0.25">
      <c r="F495" s="11"/>
      <c r="G495" s="11"/>
      <c r="H495" s="11"/>
    </row>
    <row r="496" spans="6:8" x14ac:dyDescent="0.25">
      <c r="F496" s="11"/>
      <c r="G496" s="11"/>
      <c r="H496" s="11"/>
    </row>
    <row r="497" spans="6:8" x14ac:dyDescent="0.25">
      <c r="F497" s="11"/>
      <c r="G497" s="11"/>
      <c r="H497" s="11"/>
    </row>
    <row r="498" spans="6:8" x14ac:dyDescent="0.25">
      <c r="F498" s="11"/>
      <c r="G498" s="11"/>
      <c r="H498" s="11"/>
    </row>
    <row r="499" spans="6:8" x14ac:dyDescent="0.25">
      <c r="F499" s="11"/>
      <c r="G499" s="11"/>
      <c r="H499" s="11"/>
    </row>
    <row r="500" spans="6:8" x14ac:dyDescent="0.25">
      <c r="F500" s="11"/>
      <c r="G500" s="11"/>
      <c r="H500" s="11"/>
    </row>
    <row r="501" spans="6:8" x14ac:dyDescent="0.25">
      <c r="F501" s="11"/>
      <c r="G501" s="11"/>
      <c r="H501" s="11"/>
    </row>
    <row r="502" spans="6:8" x14ac:dyDescent="0.25">
      <c r="F502" s="11"/>
      <c r="G502" s="11"/>
      <c r="H502" s="11"/>
    </row>
    <row r="503" spans="6:8" x14ac:dyDescent="0.25">
      <c r="F503" s="11"/>
      <c r="G503" s="11"/>
      <c r="H503" s="11"/>
    </row>
  </sheetData>
  <sheetProtection formatCells="0" formatColumns="0" formatRows="0" insertRows="0" deleteRows="0" sort="0" autoFilter="0"/>
  <mergeCells count="2">
    <mergeCell ref="B16:K16"/>
    <mergeCell ref="B1:K1"/>
  </mergeCells>
  <dataValidations xWindow="715" yWindow="239" count="2">
    <dataValidation type="decimal" operator="lessThanOrEqual" allowBlank="1" showInputMessage="1" showErrorMessage="1" promptTitle="Uzmanību:" prompt="Nepārsniedzot MK noteikumos noteiktās summas t.i. summa var būt mazāka nekā MK 313 paredzēts, bet tā nedrīkst pārsniegt noteikto limitu" sqref="G17 G504:G65536 G2" xr:uid="{00000000-0002-0000-0400-000000000000}">
      <formula1>43</formula1>
    </dataValidation>
    <dataValidation type="custom" allowBlank="1" showInputMessage="1" showErrorMessage="1" errorTitle="Kļūda:" error="Saņemto pakalpojumu apjoms pārsniedz 30 diennaktis" promptTitle="Uzmanību:" prompt="Veinai personai ne vairāk kā 30 diennaktis 1 gadā" sqref="F17 F2 F504:F65536" xr:uid="{00000000-0002-0000-0400-000001000000}">
      <formula1>SUMIF(C:C, C2,F:F )&lt;=30</formula1>
    </dataValidation>
  </dataValidations>
  <pageMargins left="0.70866141732283472" right="0.70866141732283472" top="0.74803149606299213" bottom="0.74803149606299213" header="0.31496062992125984" footer="0.31496062992125984"/>
  <pageSetup paperSize="9" scale="59" orientation="landscape" r:id="rId1"/>
  <headerFooter>
    <oddFooter xml:space="preserve">&amp;LProjekts "Vidzeme iekļauj" </oddFooter>
  </headerFooter>
  <rowBreaks count="1" manualBreakCount="1">
    <brk id="15" max="16383" man="1"/>
  </rowBreaks>
  <ignoredErrors>
    <ignoredError sqref="F29:H29" calculatedColumn="1"/>
  </ignoredErrors>
  <legacy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L41"/>
  <sheetViews>
    <sheetView zoomScaleNormal="100" zoomScaleSheetLayoutView="85" workbookViewId="0">
      <selection activeCell="L26" sqref="B26:L40"/>
    </sheetView>
  </sheetViews>
  <sheetFormatPr defaultRowHeight="15" x14ac:dyDescent="0.25"/>
  <cols>
    <col min="1" max="1" width="10.7109375" customWidth="1"/>
    <col min="2" max="2" width="21" customWidth="1"/>
    <col min="3" max="3" width="16.140625" customWidth="1"/>
    <col min="4" max="4" width="30.85546875" customWidth="1"/>
    <col min="5" max="5" width="25" style="11" customWidth="1"/>
    <col min="6" max="6" width="13.140625" customWidth="1"/>
    <col min="7" max="7" width="12.140625" style="11" customWidth="1"/>
    <col min="8" max="8" width="22.28515625" customWidth="1"/>
    <col min="9" max="9" width="21.42578125" customWidth="1"/>
    <col min="10" max="10" width="20.85546875" customWidth="1"/>
    <col min="11" max="11" width="18.7109375" customWidth="1"/>
  </cols>
  <sheetData>
    <row r="1" spans="1:12" ht="21" customHeight="1" x14ac:dyDescent="0.25">
      <c r="A1" s="46" t="s">
        <v>31</v>
      </c>
      <c r="B1" s="404" t="s">
        <v>177</v>
      </c>
      <c r="C1" s="404"/>
      <c r="D1" s="404"/>
      <c r="E1" s="404"/>
      <c r="F1" s="404"/>
      <c r="G1" s="404"/>
      <c r="H1" s="404"/>
      <c r="I1" s="404"/>
      <c r="J1" s="404"/>
      <c r="K1" s="404"/>
      <c r="L1" s="91"/>
    </row>
    <row r="2" spans="1:12" x14ac:dyDescent="0.25">
      <c r="A2" s="17"/>
      <c r="B2" s="405"/>
      <c r="C2" s="405"/>
      <c r="D2" s="405"/>
      <c r="E2" s="405"/>
      <c r="F2" s="405"/>
      <c r="G2" s="405"/>
      <c r="H2" s="405"/>
      <c r="I2" s="405"/>
      <c r="J2" s="405"/>
      <c r="K2" s="11"/>
    </row>
    <row r="3" spans="1:12" s="16" customFormat="1" ht="38.25" x14ac:dyDescent="0.25">
      <c r="A3" s="96" t="s">
        <v>33</v>
      </c>
      <c r="B3" s="96" t="s">
        <v>74</v>
      </c>
      <c r="C3" s="96" t="s">
        <v>76</v>
      </c>
      <c r="D3" s="96" t="s">
        <v>101</v>
      </c>
      <c r="E3" s="96" t="s">
        <v>100</v>
      </c>
      <c r="F3" s="96" t="s">
        <v>94</v>
      </c>
      <c r="G3" s="96" t="s">
        <v>72</v>
      </c>
      <c r="H3" s="97" t="s">
        <v>135</v>
      </c>
      <c r="I3" s="98" t="s">
        <v>133</v>
      </c>
      <c r="J3" s="98" t="s">
        <v>132</v>
      </c>
      <c r="K3" s="98" t="s">
        <v>92</v>
      </c>
      <c r="L3" s="98" t="s">
        <v>131</v>
      </c>
    </row>
    <row r="4" spans="1:12" s="16" customFormat="1" ht="15.75" x14ac:dyDescent="0.25">
      <c r="A4" s="70">
        <v>1</v>
      </c>
      <c r="B4" s="163"/>
      <c r="C4" s="163"/>
      <c r="D4" s="163"/>
      <c r="E4" s="163"/>
      <c r="F4" s="164"/>
      <c r="G4" s="165"/>
      <c r="H4" s="166">
        <f>F4*G4</f>
        <v>0</v>
      </c>
      <c r="I4" s="126"/>
      <c r="J4" s="127"/>
      <c r="K4" s="128"/>
      <c r="L4" s="127"/>
    </row>
    <row r="5" spans="1:12" s="16" customFormat="1" ht="15.75" x14ac:dyDescent="0.25">
      <c r="A5" s="54">
        <v>2</v>
      </c>
      <c r="B5" s="163"/>
      <c r="C5" s="163"/>
      <c r="D5" s="163"/>
      <c r="E5" s="163"/>
      <c r="F5" s="164"/>
      <c r="G5" s="165"/>
      <c r="H5" s="166">
        <f t="shared" ref="H5:H18" si="0">F5*G5</f>
        <v>0</v>
      </c>
      <c r="I5" s="126"/>
      <c r="J5" s="127"/>
      <c r="K5" s="128"/>
      <c r="L5" s="127"/>
    </row>
    <row r="6" spans="1:12" s="16" customFormat="1" ht="15.75" x14ac:dyDescent="0.25">
      <c r="A6" s="54">
        <v>3</v>
      </c>
      <c r="B6" s="163"/>
      <c r="C6" s="163"/>
      <c r="D6" s="163"/>
      <c r="E6" s="163"/>
      <c r="F6" s="164"/>
      <c r="G6" s="165"/>
      <c r="H6" s="166">
        <f t="shared" si="0"/>
        <v>0</v>
      </c>
      <c r="I6" s="126"/>
      <c r="J6" s="127"/>
      <c r="K6" s="128"/>
      <c r="L6" s="127"/>
    </row>
    <row r="7" spans="1:12" s="16" customFormat="1" ht="15.75" x14ac:dyDescent="0.25">
      <c r="A7" s="54">
        <v>4</v>
      </c>
      <c r="B7" s="163"/>
      <c r="C7" s="163"/>
      <c r="D7" s="163"/>
      <c r="E7" s="163"/>
      <c r="F7" s="164"/>
      <c r="G7" s="165"/>
      <c r="H7" s="166">
        <f t="shared" si="0"/>
        <v>0</v>
      </c>
      <c r="I7" s="126"/>
      <c r="J7" s="127"/>
      <c r="K7" s="128"/>
      <c r="L7" s="127"/>
    </row>
    <row r="8" spans="1:12" s="16" customFormat="1" ht="15.75" x14ac:dyDescent="0.25">
      <c r="A8" s="54">
        <v>5</v>
      </c>
      <c r="B8" s="163"/>
      <c r="C8" s="163"/>
      <c r="D8" s="163"/>
      <c r="E8" s="163"/>
      <c r="F8" s="164"/>
      <c r="G8" s="165"/>
      <c r="H8" s="166">
        <f t="shared" si="0"/>
        <v>0</v>
      </c>
      <c r="I8" s="126"/>
      <c r="J8" s="127"/>
      <c r="K8" s="128"/>
      <c r="L8" s="127"/>
    </row>
    <row r="9" spans="1:12" s="16" customFormat="1" ht="15.75" x14ac:dyDescent="0.25">
      <c r="A9" s="54">
        <v>6</v>
      </c>
      <c r="B9" s="163"/>
      <c r="C9" s="163"/>
      <c r="D9" s="163"/>
      <c r="E9" s="163"/>
      <c r="F9" s="164"/>
      <c r="G9" s="165"/>
      <c r="H9" s="166">
        <f t="shared" si="0"/>
        <v>0</v>
      </c>
      <c r="I9" s="126"/>
      <c r="J9" s="127"/>
      <c r="K9" s="128"/>
      <c r="L9" s="127"/>
    </row>
    <row r="10" spans="1:12" s="16" customFormat="1" ht="15.75" x14ac:dyDescent="0.25">
      <c r="A10" s="54">
        <v>7</v>
      </c>
      <c r="B10" s="163"/>
      <c r="C10" s="163"/>
      <c r="D10" s="163"/>
      <c r="E10" s="163"/>
      <c r="F10" s="164"/>
      <c r="G10" s="165"/>
      <c r="H10" s="166">
        <f t="shared" si="0"/>
        <v>0</v>
      </c>
      <c r="I10" s="126"/>
      <c r="J10" s="127"/>
      <c r="K10" s="128"/>
      <c r="L10" s="127"/>
    </row>
    <row r="11" spans="1:12" s="16" customFormat="1" ht="15.75" x14ac:dyDescent="0.25">
      <c r="A11" s="54">
        <v>8</v>
      </c>
      <c r="B11" s="163"/>
      <c r="C11" s="163"/>
      <c r="D11" s="163"/>
      <c r="E11" s="163"/>
      <c r="F11" s="164"/>
      <c r="G11" s="165"/>
      <c r="H11" s="166">
        <f t="shared" si="0"/>
        <v>0</v>
      </c>
      <c r="I11" s="126"/>
      <c r="J11" s="127"/>
      <c r="K11" s="128"/>
      <c r="L11" s="127"/>
    </row>
    <row r="12" spans="1:12" s="16" customFormat="1" ht="15.75" x14ac:dyDescent="0.25">
      <c r="A12" s="54">
        <v>9</v>
      </c>
      <c r="B12" s="163"/>
      <c r="C12" s="163"/>
      <c r="D12" s="163"/>
      <c r="E12" s="163"/>
      <c r="F12" s="164"/>
      <c r="G12" s="165"/>
      <c r="H12" s="166">
        <f t="shared" si="0"/>
        <v>0</v>
      </c>
      <c r="I12" s="126"/>
      <c r="J12" s="127"/>
      <c r="K12" s="128"/>
      <c r="L12" s="127"/>
    </row>
    <row r="13" spans="1:12" s="16" customFormat="1" ht="15.75" x14ac:dyDescent="0.25">
      <c r="A13" s="54">
        <v>10</v>
      </c>
      <c r="B13" s="163"/>
      <c r="C13" s="163"/>
      <c r="D13" s="163"/>
      <c r="E13" s="163"/>
      <c r="F13" s="164"/>
      <c r="G13" s="165"/>
      <c r="H13" s="166">
        <f t="shared" si="0"/>
        <v>0</v>
      </c>
      <c r="I13" s="126"/>
      <c r="J13" s="127"/>
      <c r="K13" s="128"/>
      <c r="L13" s="127"/>
    </row>
    <row r="14" spans="1:12" s="16" customFormat="1" ht="15.75" x14ac:dyDescent="0.25">
      <c r="A14" s="54">
        <v>11</v>
      </c>
      <c r="B14" s="163"/>
      <c r="C14" s="163"/>
      <c r="D14" s="163"/>
      <c r="E14" s="163"/>
      <c r="F14" s="164"/>
      <c r="G14" s="165"/>
      <c r="H14" s="166">
        <f t="shared" si="0"/>
        <v>0</v>
      </c>
      <c r="I14" s="126"/>
      <c r="J14" s="127"/>
      <c r="K14" s="128"/>
      <c r="L14" s="127"/>
    </row>
    <row r="15" spans="1:12" s="16" customFormat="1" ht="15.75" x14ac:dyDescent="0.25">
      <c r="A15" s="54">
        <v>12</v>
      </c>
      <c r="B15" s="163"/>
      <c r="C15" s="163"/>
      <c r="D15" s="163"/>
      <c r="E15" s="163"/>
      <c r="F15" s="164"/>
      <c r="G15" s="165"/>
      <c r="H15" s="166">
        <f t="shared" si="0"/>
        <v>0</v>
      </c>
      <c r="I15" s="126"/>
      <c r="J15" s="127"/>
      <c r="K15" s="128"/>
      <c r="L15" s="127"/>
    </row>
    <row r="16" spans="1:12" s="16" customFormat="1" ht="15.75" x14ac:dyDescent="0.25">
      <c r="A16" s="54">
        <v>13</v>
      </c>
      <c r="B16" s="163"/>
      <c r="C16" s="163"/>
      <c r="D16" s="163"/>
      <c r="E16" s="163"/>
      <c r="F16" s="164"/>
      <c r="G16" s="165"/>
      <c r="H16" s="166">
        <f t="shared" si="0"/>
        <v>0</v>
      </c>
      <c r="I16" s="126"/>
      <c r="J16" s="127"/>
      <c r="K16" s="128"/>
      <c r="L16" s="127"/>
    </row>
    <row r="17" spans="1:12" s="16" customFormat="1" ht="15.75" x14ac:dyDescent="0.25">
      <c r="A17" s="54">
        <v>14</v>
      </c>
      <c r="B17" s="163"/>
      <c r="C17" s="163"/>
      <c r="D17" s="163"/>
      <c r="E17" s="163"/>
      <c r="F17" s="164"/>
      <c r="G17" s="165"/>
      <c r="H17" s="166">
        <f t="shared" si="0"/>
        <v>0</v>
      </c>
      <c r="I17" s="126"/>
      <c r="J17" s="127"/>
      <c r="K17" s="128"/>
      <c r="L17" s="127"/>
    </row>
    <row r="18" spans="1:12" s="16" customFormat="1" ht="15.75" x14ac:dyDescent="0.25">
      <c r="A18" s="54">
        <v>15</v>
      </c>
      <c r="B18" s="163"/>
      <c r="C18" s="163"/>
      <c r="D18" s="163"/>
      <c r="E18" s="163"/>
      <c r="F18" s="164"/>
      <c r="G18" s="165"/>
      <c r="H18" s="166">
        <f t="shared" si="0"/>
        <v>0</v>
      </c>
      <c r="I18" s="126"/>
      <c r="J18" s="127"/>
      <c r="K18" s="128"/>
      <c r="L18" s="127"/>
    </row>
    <row r="19" spans="1:12" s="16" customFormat="1" ht="15.75" x14ac:dyDescent="0.25">
      <c r="A19" s="99"/>
      <c r="B19" s="100"/>
      <c r="C19" s="100"/>
      <c r="D19" s="100"/>
      <c r="E19" s="100"/>
      <c r="F19" s="101"/>
      <c r="G19" s="184" t="s">
        <v>40</v>
      </c>
      <c r="H19" s="185">
        <f>SUM(H4:H18)</f>
        <v>0</v>
      </c>
      <c r="I19" s="102"/>
      <c r="J19" s="103"/>
      <c r="K19" s="102"/>
      <c r="L19" s="102"/>
    </row>
    <row r="20" spans="1:12" s="16" customFormat="1" x14ac:dyDescent="0.25">
      <c r="A20" s="17"/>
      <c r="B20" s="88"/>
      <c r="C20" s="88"/>
      <c r="D20" s="88"/>
      <c r="E20" s="88"/>
      <c r="F20" s="88"/>
      <c r="G20" s="88"/>
      <c r="H20" s="88"/>
      <c r="I20" s="88"/>
      <c r="J20" s="88"/>
    </row>
    <row r="23" spans="1:12" s="16" customFormat="1" ht="36" customHeight="1" x14ac:dyDescent="0.25">
      <c r="A23" s="46" t="s">
        <v>31</v>
      </c>
      <c r="B23" s="404" t="s">
        <v>178</v>
      </c>
      <c r="C23" s="404"/>
      <c r="D23" s="404"/>
      <c r="E23" s="404"/>
      <c r="F23" s="404"/>
      <c r="G23" s="404"/>
      <c r="H23" s="404"/>
      <c r="I23" s="404"/>
      <c r="J23" s="404"/>
      <c r="K23" s="404"/>
      <c r="L23" s="91"/>
    </row>
    <row r="25" spans="1:12" s="16" customFormat="1" ht="38.25" x14ac:dyDescent="0.25">
      <c r="A25" s="96" t="s">
        <v>33</v>
      </c>
      <c r="B25" s="96" t="s">
        <v>74</v>
      </c>
      <c r="C25" s="96" t="s">
        <v>76</v>
      </c>
      <c r="D25" s="96" t="s">
        <v>101</v>
      </c>
      <c r="E25" s="96" t="s">
        <v>100</v>
      </c>
      <c r="F25" s="96" t="s">
        <v>94</v>
      </c>
      <c r="G25" s="96" t="s">
        <v>72</v>
      </c>
      <c r="H25" s="97" t="s">
        <v>135</v>
      </c>
      <c r="I25" s="98" t="s">
        <v>133</v>
      </c>
      <c r="J25" s="98" t="s">
        <v>132</v>
      </c>
      <c r="K25" s="98" t="s">
        <v>92</v>
      </c>
      <c r="L25" s="98" t="s">
        <v>131</v>
      </c>
    </row>
    <row r="26" spans="1:12" s="16" customFormat="1" ht="15.75" x14ac:dyDescent="0.25">
      <c r="A26" s="70">
        <v>1</v>
      </c>
      <c r="B26" s="163"/>
      <c r="C26" s="163"/>
      <c r="D26" s="163"/>
      <c r="E26" s="163"/>
      <c r="F26" s="164"/>
      <c r="G26" s="165"/>
      <c r="H26" s="166"/>
      <c r="I26" s="126"/>
      <c r="J26" s="127"/>
      <c r="K26" s="128"/>
      <c r="L26" s="127"/>
    </row>
    <row r="27" spans="1:12" s="16" customFormat="1" ht="15.75" x14ac:dyDescent="0.25">
      <c r="A27" s="54">
        <v>2</v>
      </c>
      <c r="B27" s="163"/>
      <c r="C27" s="163"/>
      <c r="D27" s="163"/>
      <c r="E27" s="163"/>
      <c r="F27" s="164"/>
      <c r="G27" s="165"/>
      <c r="H27" s="166"/>
      <c r="I27" s="126"/>
      <c r="J27" s="127"/>
      <c r="K27" s="128"/>
      <c r="L27" s="127"/>
    </row>
    <row r="28" spans="1:12" s="16" customFormat="1" ht="15.75" x14ac:dyDescent="0.25">
      <c r="A28" s="54">
        <v>3</v>
      </c>
      <c r="B28" s="163"/>
      <c r="C28" s="163"/>
      <c r="D28" s="163"/>
      <c r="E28" s="163"/>
      <c r="F28" s="164"/>
      <c r="G28" s="165"/>
      <c r="H28" s="166"/>
      <c r="I28" s="126"/>
      <c r="J28" s="127"/>
      <c r="K28" s="128"/>
      <c r="L28" s="127"/>
    </row>
    <row r="29" spans="1:12" s="16" customFormat="1" ht="15.75" x14ac:dyDescent="0.25">
      <c r="A29" s="54">
        <v>4</v>
      </c>
      <c r="B29" s="163"/>
      <c r="C29" s="163"/>
      <c r="D29" s="163"/>
      <c r="E29" s="163"/>
      <c r="F29" s="164"/>
      <c r="G29" s="165"/>
      <c r="H29" s="166"/>
      <c r="I29" s="126"/>
      <c r="J29" s="127"/>
      <c r="K29" s="128"/>
      <c r="L29" s="127"/>
    </row>
    <row r="30" spans="1:12" s="16" customFormat="1" ht="15.75" x14ac:dyDescent="0.25">
      <c r="A30" s="54">
        <v>5</v>
      </c>
      <c r="B30" s="163"/>
      <c r="C30" s="163"/>
      <c r="D30" s="163"/>
      <c r="E30" s="163"/>
      <c r="F30" s="164"/>
      <c r="G30" s="165"/>
      <c r="H30" s="166"/>
      <c r="I30" s="126"/>
      <c r="J30" s="127"/>
      <c r="K30" s="128"/>
      <c r="L30" s="127"/>
    </row>
    <row r="31" spans="1:12" s="16" customFormat="1" ht="15.75" x14ac:dyDescent="0.25">
      <c r="A31" s="54">
        <v>6</v>
      </c>
      <c r="B31" s="163"/>
      <c r="C31" s="163"/>
      <c r="D31" s="163"/>
      <c r="E31" s="163"/>
      <c r="F31" s="164"/>
      <c r="G31" s="165"/>
      <c r="H31" s="166"/>
      <c r="I31" s="126"/>
      <c r="J31" s="127"/>
      <c r="K31" s="128"/>
      <c r="L31" s="127"/>
    </row>
    <row r="32" spans="1:12" s="16" customFormat="1" ht="15.75" x14ac:dyDescent="0.25">
      <c r="A32" s="54">
        <v>7</v>
      </c>
      <c r="B32" s="163"/>
      <c r="C32" s="163"/>
      <c r="D32" s="163"/>
      <c r="E32" s="163"/>
      <c r="F32" s="164"/>
      <c r="G32" s="165"/>
      <c r="H32" s="166"/>
      <c r="I32" s="126"/>
      <c r="J32" s="127"/>
      <c r="K32" s="128"/>
      <c r="L32" s="127"/>
    </row>
    <row r="33" spans="1:12" s="16" customFormat="1" ht="15.75" x14ac:dyDescent="0.25">
      <c r="A33" s="54">
        <v>8</v>
      </c>
      <c r="B33" s="163"/>
      <c r="C33" s="163"/>
      <c r="D33" s="163"/>
      <c r="E33" s="163"/>
      <c r="F33" s="164"/>
      <c r="G33" s="165"/>
      <c r="H33" s="166"/>
      <c r="I33" s="126"/>
      <c r="J33" s="127"/>
      <c r="K33" s="128"/>
      <c r="L33" s="127"/>
    </row>
    <row r="34" spans="1:12" s="16" customFormat="1" ht="15.75" x14ac:dyDescent="0.25">
      <c r="A34" s="54">
        <v>9</v>
      </c>
      <c r="B34" s="163"/>
      <c r="C34" s="163"/>
      <c r="D34" s="163"/>
      <c r="E34" s="163"/>
      <c r="F34" s="164"/>
      <c r="G34" s="165"/>
      <c r="H34" s="166"/>
      <c r="I34" s="126"/>
      <c r="J34" s="127"/>
      <c r="K34" s="128"/>
      <c r="L34" s="127"/>
    </row>
    <row r="35" spans="1:12" s="16" customFormat="1" ht="15.75" x14ac:dyDescent="0.25">
      <c r="A35" s="54">
        <v>10</v>
      </c>
      <c r="B35" s="163"/>
      <c r="C35" s="163"/>
      <c r="D35" s="163"/>
      <c r="E35" s="163"/>
      <c r="F35" s="164"/>
      <c r="G35" s="165"/>
      <c r="H35" s="166"/>
      <c r="I35" s="126"/>
      <c r="J35" s="127"/>
      <c r="K35" s="128"/>
      <c r="L35" s="127"/>
    </row>
    <row r="36" spans="1:12" s="16" customFormat="1" ht="15.75" x14ac:dyDescent="0.25">
      <c r="A36" s="54">
        <v>11</v>
      </c>
      <c r="B36" s="163"/>
      <c r="C36" s="163"/>
      <c r="D36" s="163"/>
      <c r="E36" s="163"/>
      <c r="F36" s="164"/>
      <c r="G36" s="165"/>
      <c r="H36" s="166"/>
      <c r="I36" s="126"/>
      <c r="J36" s="127"/>
      <c r="K36" s="128"/>
      <c r="L36" s="127"/>
    </row>
    <row r="37" spans="1:12" s="16" customFormat="1" ht="15.75" x14ac:dyDescent="0.25">
      <c r="A37" s="54">
        <v>12</v>
      </c>
      <c r="B37" s="163"/>
      <c r="C37" s="163"/>
      <c r="D37" s="163"/>
      <c r="E37" s="163"/>
      <c r="F37" s="164"/>
      <c r="G37" s="165"/>
      <c r="H37" s="166"/>
      <c r="I37" s="126"/>
      <c r="J37" s="127"/>
      <c r="K37" s="128"/>
      <c r="L37" s="127"/>
    </row>
    <row r="38" spans="1:12" s="16" customFormat="1" ht="15.75" x14ac:dyDescent="0.25">
      <c r="A38" s="54">
        <v>13</v>
      </c>
      <c r="B38" s="163"/>
      <c r="C38" s="163"/>
      <c r="D38" s="163"/>
      <c r="E38" s="163"/>
      <c r="F38" s="164"/>
      <c r="G38" s="165"/>
      <c r="H38" s="166"/>
      <c r="I38" s="126"/>
      <c r="J38" s="127"/>
      <c r="K38" s="128"/>
      <c r="L38" s="127"/>
    </row>
    <row r="39" spans="1:12" s="16" customFormat="1" ht="15.75" x14ac:dyDescent="0.25">
      <c r="A39" s="54">
        <v>14</v>
      </c>
      <c r="B39" s="163"/>
      <c r="C39" s="163"/>
      <c r="D39" s="163"/>
      <c r="E39" s="163"/>
      <c r="F39" s="164"/>
      <c r="G39" s="165"/>
      <c r="H39" s="166"/>
      <c r="I39" s="126"/>
      <c r="J39" s="127"/>
      <c r="K39" s="128"/>
      <c r="L39" s="127"/>
    </row>
    <row r="40" spans="1:12" s="16" customFormat="1" ht="15.75" x14ac:dyDescent="0.25">
      <c r="A40" s="54">
        <v>15</v>
      </c>
      <c r="B40" s="163"/>
      <c r="C40" s="163"/>
      <c r="D40" s="163"/>
      <c r="E40" s="163"/>
      <c r="F40" s="164"/>
      <c r="G40" s="165"/>
      <c r="H40" s="166"/>
      <c r="I40" s="126"/>
      <c r="J40" s="127"/>
      <c r="K40" s="128"/>
      <c r="L40" s="127"/>
    </row>
    <row r="41" spans="1:12" s="16" customFormat="1" ht="15.75" x14ac:dyDescent="0.25">
      <c r="A41" s="99"/>
      <c r="B41" s="100"/>
      <c r="C41" s="100"/>
      <c r="D41" s="100"/>
      <c r="E41" s="100"/>
      <c r="F41" s="101"/>
      <c r="G41" s="99" t="s">
        <v>40</v>
      </c>
      <c r="H41" s="185">
        <f>SUM(H26:H40)</f>
        <v>0</v>
      </c>
      <c r="I41" s="102"/>
      <c r="J41" s="103"/>
      <c r="K41" s="102"/>
      <c r="L41" s="102"/>
    </row>
  </sheetData>
  <sheetProtection formatCells="0" formatColumns="0" formatRows="0" insertRows="0" deleteRows="0" sort="0" autoFilter="0"/>
  <mergeCells count="3">
    <mergeCell ref="B23:K23"/>
    <mergeCell ref="B1:K1"/>
    <mergeCell ref="B2:J2"/>
  </mergeCells>
  <pageMargins left="0.70866141732283472" right="0.70866141732283472" top="0.74803149606299213" bottom="0.74803149606299213" header="0.31496062992125984" footer="0.31496062992125984"/>
  <pageSetup paperSize="9" scale="61" fitToHeight="0" orientation="landscape" r:id="rId1"/>
  <headerFooter>
    <oddFooter xml:space="preserve">&amp;LProjekts "Vidzeme iekļauj" </oddFooter>
  </headerFooter>
  <colBreaks count="1" manualBreakCount="1">
    <brk id="10" max="1048575" man="1"/>
  </colBreaks>
  <legacy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K21"/>
  <sheetViews>
    <sheetView zoomScale="70" zoomScaleNormal="70" zoomScaleSheetLayoutView="85" workbookViewId="0">
      <selection activeCell="G37" sqref="G37"/>
    </sheetView>
  </sheetViews>
  <sheetFormatPr defaultColWidth="9.28515625" defaultRowHeight="15" x14ac:dyDescent="0.25"/>
  <cols>
    <col min="1" max="1" width="11.7109375" style="11" customWidth="1"/>
    <col min="2" max="2" width="20.85546875" style="11" customWidth="1"/>
    <col min="3" max="3" width="18.28515625" style="11" customWidth="1"/>
    <col min="4" max="4" width="24.140625" style="16" customWidth="1"/>
    <col min="5" max="5" width="15.42578125" style="11" customWidth="1"/>
    <col min="6" max="6" width="17.5703125" style="11" customWidth="1"/>
    <col min="7" max="7" width="19.85546875" style="16" customWidth="1"/>
    <col min="8" max="8" width="25.28515625" style="16" customWidth="1"/>
    <col min="9" max="9" width="21.42578125" style="11" customWidth="1"/>
    <col min="10" max="10" width="19.42578125" style="11" customWidth="1"/>
    <col min="11" max="11" width="13.28515625" style="11" customWidth="1"/>
    <col min="12" max="16384" width="9.28515625" style="11"/>
  </cols>
  <sheetData>
    <row r="1" spans="1:11" s="16" customFormat="1" x14ac:dyDescent="0.25">
      <c r="A1" s="13"/>
      <c r="B1" s="14"/>
      <c r="C1" s="15"/>
      <c r="D1" s="15"/>
      <c r="E1" s="15"/>
      <c r="F1" s="15"/>
      <c r="G1" s="15"/>
      <c r="H1" s="15"/>
      <c r="I1" s="15"/>
      <c r="J1" s="15"/>
      <c r="K1" s="15"/>
    </row>
    <row r="2" spans="1:11" ht="21" customHeight="1" x14ac:dyDescent="0.25">
      <c r="A2" s="43" t="s">
        <v>73</v>
      </c>
      <c r="B2" s="406" t="s">
        <v>176</v>
      </c>
      <c r="C2" s="406"/>
      <c r="D2" s="406"/>
      <c r="E2" s="406"/>
      <c r="F2" s="406"/>
      <c r="G2" s="406"/>
      <c r="H2" s="406"/>
      <c r="I2" s="406"/>
      <c r="J2" s="406"/>
      <c r="K2" s="406"/>
    </row>
    <row r="3" spans="1:11" x14ac:dyDescent="0.25">
      <c r="A3" s="17"/>
      <c r="B3" s="405" t="s">
        <v>43</v>
      </c>
      <c r="C3" s="405"/>
      <c r="D3" s="405"/>
      <c r="E3" s="405"/>
      <c r="F3" s="405"/>
      <c r="G3" s="405"/>
      <c r="H3" s="405"/>
      <c r="I3" s="405"/>
      <c r="J3" s="405"/>
      <c r="K3" s="405"/>
    </row>
    <row r="4" spans="1:11" x14ac:dyDescent="0.25">
      <c r="A4" s="17"/>
      <c r="B4" s="53"/>
      <c r="C4" s="53"/>
      <c r="D4" s="68"/>
      <c r="E4" s="53"/>
      <c r="F4" s="53"/>
      <c r="G4" s="87"/>
      <c r="H4" s="88"/>
      <c r="I4" s="53"/>
      <c r="J4" s="53"/>
      <c r="K4" s="53"/>
    </row>
    <row r="5" spans="1:11" ht="25.5" x14ac:dyDescent="0.25">
      <c r="A5" s="153" t="s">
        <v>33</v>
      </c>
      <c r="B5" s="154" t="s">
        <v>74</v>
      </c>
      <c r="C5" s="154" t="s">
        <v>76</v>
      </c>
      <c r="D5" s="154" t="s">
        <v>101</v>
      </c>
      <c r="E5" s="154" t="s">
        <v>95</v>
      </c>
      <c r="F5" s="154" t="s">
        <v>34</v>
      </c>
      <c r="G5" s="155" t="s">
        <v>136</v>
      </c>
      <c r="H5" s="156" t="s">
        <v>133</v>
      </c>
      <c r="I5" s="156" t="s">
        <v>132</v>
      </c>
      <c r="J5" s="156" t="s">
        <v>92</v>
      </c>
      <c r="K5" s="157" t="s">
        <v>131</v>
      </c>
    </row>
    <row r="6" spans="1:11" x14ac:dyDescent="0.25">
      <c r="A6" s="72">
        <v>1</v>
      </c>
      <c r="B6" s="145">
        <v>1</v>
      </c>
      <c r="C6" s="146">
        <v>1</v>
      </c>
      <c r="D6" s="145">
        <v>1</v>
      </c>
      <c r="E6" s="146">
        <v>1</v>
      </c>
      <c r="F6" s="147">
        <v>1</v>
      </c>
      <c r="G6" s="242">
        <v>1</v>
      </c>
      <c r="H6" s="127">
        <v>1</v>
      </c>
      <c r="I6" s="127">
        <v>1</v>
      </c>
      <c r="J6" s="243">
        <v>1</v>
      </c>
      <c r="K6" s="127">
        <v>1</v>
      </c>
    </row>
    <row r="7" spans="1:11" x14ac:dyDescent="0.25">
      <c r="A7" s="72">
        <v>2</v>
      </c>
      <c r="B7" s="145"/>
      <c r="C7" s="146"/>
      <c r="D7" s="145"/>
      <c r="E7" s="146"/>
      <c r="F7" s="147"/>
      <c r="G7" s="242">
        <f t="shared" ref="G7:G20" si="0">E7*F7</f>
        <v>0</v>
      </c>
      <c r="H7" s="127"/>
      <c r="I7" s="127"/>
      <c r="J7" s="243"/>
      <c r="K7" s="127"/>
    </row>
    <row r="8" spans="1:11" x14ac:dyDescent="0.25">
      <c r="A8" s="72">
        <v>3</v>
      </c>
      <c r="B8" s="145"/>
      <c r="C8" s="146"/>
      <c r="D8" s="145"/>
      <c r="E8" s="146"/>
      <c r="F8" s="147"/>
      <c r="G8" s="242">
        <f t="shared" si="0"/>
        <v>0</v>
      </c>
      <c r="H8" s="127"/>
      <c r="I8" s="127"/>
      <c r="J8" s="243"/>
      <c r="K8" s="127"/>
    </row>
    <row r="9" spans="1:11" x14ac:dyDescent="0.25">
      <c r="A9" s="72">
        <v>4</v>
      </c>
      <c r="B9" s="145"/>
      <c r="C9" s="146"/>
      <c r="D9" s="145"/>
      <c r="E9" s="146"/>
      <c r="F9" s="147"/>
      <c r="G9" s="242">
        <f t="shared" si="0"/>
        <v>0</v>
      </c>
      <c r="H9" s="127"/>
      <c r="I9" s="127"/>
      <c r="J9" s="243"/>
      <c r="K9" s="127"/>
    </row>
    <row r="10" spans="1:11" x14ac:dyDescent="0.25">
      <c r="A10" s="72">
        <v>5</v>
      </c>
      <c r="B10" s="145"/>
      <c r="C10" s="146"/>
      <c r="D10" s="145"/>
      <c r="E10" s="146"/>
      <c r="F10" s="147"/>
      <c r="G10" s="242">
        <f t="shared" si="0"/>
        <v>0</v>
      </c>
      <c r="H10" s="127"/>
      <c r="I10" s="127"/>
      <c r="J10" s="243"/>
      <c r="K10" s="127"/>
    </row>
    <row r="11" spans="1:11" x14ac:dyDescent="0.25">
      <c r="A11" s="72">
        <v>6</v>
      </c>
      <c r="B11" s="145"/>
      <c r="C11" s="146"/>
      <c r="D11" s="145"/>
      <c r="E11" s="146"/>
      <c r="F11" s="147"/>
      <c r="G11" s="242">
        <f t="shared" si="0"/>
        <v>0</v>
      </c>
      <c r="H11" s="127"/>
      <c r="I11" s="127"/>
      <c r="J11" s="243"/>
      <c r="K11" s="127"/>
    </row>
    <row r="12" spans="1:11" x14ac:dyDescent="0.25">
      <c r="A12" s="72">
        <v>7</v>
      </c>
      <c r="B12" s="145"/>
      <c r="C12" s="146"/>
      <c r="D12" s="145"/>
      <c r="E12" s="146"/>
      <c r="F12" s="147"/>
      <c r="G12" s="242">
        <f t="shared" si="0"/>
        <v>0</v>
      </c>
      <c r="H12" s="127"/>
      <c r="I12" s="127"/>
      <c r="J12" s="243"/>
      <c r="K12" s="127"/>
    </row>
    <row r="13" spans="1:11" x14ac:dyDescent="0.25">
      <c r="A13" s="72">
        <v>8</v>
      </c>
      <c r="B13" s="145"/>
      <c r="C13" s="146"/>
      <c r="D13" s="145"/>
      <c r="E13" s="146"/>
      <c r="F13" s="147"/>
      <c r="G13" s="242">
        <f t="shared" si="0"/>
        <v>0</v>
      </c>
      <c r="H13" s="127"/>
      <c r="I13" s="127"/>
      <c r="J13" s="243"/>
      <c r="K13" s="127"/>
    </row>
    <row r="14" spans="1:11" x14ac:dyDescent="0.25">
      <c r="A14" s="72">
        <v>9</v>
      </c>
      <c r="B14" s="145"/>
      <c r="C14" s="146"/>
      <c r="D14" s="145"/>
      <c r="E14" s="146"/>
      <c r="F14" s="147"/>
      <c r="G14" s="242">
        <f t="shared" si="0"/>
        <v>0</v>
      </c>
      <c r="H14" s="127"/>
      <c r="I14" s="127"/>
      <c r="J14" s="243"/>
      <c r="K14" s="127"/>
    </row>
    <row r="15" spans="1:11" x14ac:dyDescent="0.25">
      <c r="A15" s="72">
        <v>10</v>
      </c>
      <c r="B15" s="145"/>
      <c r="C15" s="146"/>
      <c r="D15" s="145"/>
      <c r="E15" s="146"/>
      <c r="F15" s="147"/>
      <c r="G15" s="242">
        <f t="shared" si="0"/>
        <v>0</v>
      </c>
      <c r="H15" s="127"/>
      <c r="I15" s="127"/>
      <c r="J15" s="243"/>
      <c r="K15" s="127"/>
    </row>
    <row r="16" spans="1:11" x14ac:dyDescent="0.25">
      <c r="A16" s="72">
        <v>11</v>
      </c>
      <c r="B16" s="145"/>
      <c r="C16" s="146"/>
      <c r="D16" s="145"/>
      <c r="E16" s="146"/>
      <c r="F16" s="147"/>
      <c r="G16" s="242">
        <f t="shared" si="0"/>
        <v>0</v>
      </c>
      <c r="H16" s="127"/>
      <c r="I16" s="127"/>
      <c r="J16" s="243"/>
      <c r="K16" s="127"/>
    </row>
    <row r="17" spans="1:11" x14ac:dyDescent="0.25">
      <c r="A17" s="72">
        <v>12</v>
      </c>
      <c r="B17" s="145"/>
      <c r="C17" s="146"/>
      <c r="D17" s="145"/>
      <c r="E17" s="146"/>
      <c r="F17" s="147"/>
      <c r="G17" s="242">
        <f t="shared" si="0"/>
        <v>0</v>
      </c>
      <c r="H17" s="127"/>
      <c r="I17" s="127"/>
      <c r="J17" s="243"/>
      <c r="K17" s="127"/>
    </row>
    <row r="18" spans="1:11" x14ac:dyDescent="0.25">
      <c r="A18" s="72">
        <v>13</v>
      </c>
      <c r="B18" s="145"/>
      <c r="C18" s="146"/>
      <c r="D18" s="145"/>
      <c r="E18" s="146"/>
      <c r="F18" s="147"/>
      <c r="G18" s="242">
        <f t="shared" si="0"/>
        <v>0</v>
      </c>
      <c r="H18" s="127"/>
      <c r="I18" s="127"/>
      <c r="J18" s="243"/>
      <c r="K18" s="127"/>
    </row>
    <row r="19" spans="1:11" x14ac:dyDescent="0.25">
      <c r="A19" s="72">
        <v>14</v>
      </c>
      <c r="B19" s="145"/>
      <c r="C19" s="146"/>
      <c r="D19" s="145"/>
      <c r="E19" s="146"/>
      <c r="F19" s="147"/>
      <c r="G19" s="242">
        <f t="shared" si="0"/>
        <v>0</v>
      </c>
      <c r="H19" s="127"/>
      <c r="I19" s="127"/>
      <c r="J19" s="243"/>
      <c r="K19" s="127"/>
    </row>
    <row r="20" spans="1:11" x14ac:dyDescent="0.25">
      <c r="A20" s="72">
        <v>15</v>
      </c>
      <c r="B20" s="145"/>
      <c r="C20" s="146"/>
      <c r="D20" s="145"/>
      <c r="E20" s="146"/>
      <c r="F20" s="147"/>
      <c r="G20" s="148">
        <f t="shared" si="0"/>
        <v>0</v>
      </c>
      <c r="H20" s="126"/>
      <c r="I20" s="127"/>
      <c r="J20" s="128"/>
      <c r="K20" s="127"/>
    </row>
    <row r="21" spans="1:11" s="16" customFormat="1" ht="15.75" x14ac:dyDescent="0.25">
      <c r="A21" s="158"/>
      <c r="B21" s="159"/>
      <c r="C21" s="159"/>
      <c r="D21" s="159"/>
      <c r="E21" s="159"/>
      <c r="F21" s="162" t="s">
        <v>40</v>
      </c>
      <c r="G21" s="160">
        <f>SUM(G6:G20)</f>
        <v>1</v>
      </c>
      <c r="H21" s="160"/>
      <c r="I21" s="160"/>
      <c r="J21" s="159"/>
      <c r="K21" s="161"/>
    </row>
  </sheetData>
  <sheetProtection formatCells="0" formatColumns="0" formatRows="0" insertRows="0" deleteRows="0" sort="0" autoFilter="0"/>
  <mergeCells count="2">
    <mergeCell ref="B3:K3"/>
    <mergeCell ref="B2:K2"/>
  </mergeCells>
  <pageMargins left="0.70866141732283472" right="0.70866141732283472" top="0.74803149606299213" bottom="0.74803149606299213" header="0.31496062992125984" footer="0.31496062992125984"/>
  <pageSetup paperSize="9" scale="63" fitToHeight="0" orientation="landscape" r:id="rId1"/>
  <headerFooter>
    <oddFooter xml:space="preserve">&amp;LProjekts "Vidzeme iekļauj" </oddFooter>
  </headerFooter>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2546-014A-44F2-916F-11EC68FFA219}">
  <sheetPr>
    <tabColor rgb="FFFFFF00"/>
    <pageSetUpPr fitToPage="1"/>
  </sheetPr>
  <dimension ref="A1:N90"/>
  <sheetViews>
    <sheetView topLeftCell="A37" zoomScale="85" zoomScaleNormal="85" workbookViewId="0">
      <selection activeCell="H37" sqref="A1:H1048576"/>
    </sheetView>
  </sheetViews>
  <sheetFormatPr defaultColWidth="9.140625" defaultRowHeight="15" x14ac:dyDescent="0.25"/>
  <cols>
    <col min="1" max="1" width="31.5703125" style="12" customWidth="1"/>
    <col min="2" max="2" width="29.42578125" style="12" customWidth="1"/>
    <col min="3" max="3" width="22.5703125" style="12" customWidth="1"/>
    <col min="4" max="4" width="14.5703125" style="12" customWidth="1"/>
    <col min="5" max="5" width="7.7109375" style="12" customWidth="1"/>
    <col min="6" max="7" width="22.28515625" style="12" customWidth="1"/>
    <col min="8" max="8" width="37.5703125" style="12" customWidth="1"/>
    <col min="9" max="16384" width="9.140625" style="12"/>
  </cols>
  <sheetData>
    <row r="1" spans="1:14" x14ac:dyDescent="0.25">
      <c r="A1" s="414" t="s">
        <v>150</v>
      </c>
      <c r="B1" s="414"/>
      <c r="C1" s="414"/>
      <c r="D1" s="414"/>
      <c r="E1" s="414"/>
      <c r="F1" s="414"/>
      <c r="G1" s="414"/>
      <c r="H1" s="414"/>
    </row>
    <row r="2" spans="1:14" s="42" customFormat="1" ht="18.75" x14ac:dyDescent="0.3">
      <c r="A2" s="223" t="s">
        <v>142</v>
      </c>
      <c r="B2" s="420" t="s">
        <v>199</v>
      </c>
      <c r="C2" s="420"/>
      <c r="D2" s="420"/>
      <c r="E2" s="420"/>
      <c r="F2" s="420"/>
      <c r="G2" s="420"/>
      <c r="H2" s="420"/>
      <c r="I2" s="12"/>
      <c r="J2" s="12"/>
      <c r="K2" s="12"/>
      <c r="L2" s="12"/>
      <c r="M2" s="12"/>
      <c r="N2" s="12"/>
    </row>
    <row r="3" spans="1:14" x14ac:dyDescent="0.25">
      <c r="A3" s="189"/>
      <c r="B3" s="189"/>
      <c r="C3" s="189"/>
      <c r="D3" s="189"/>
      <c r="E3" s="189"/>
      <c r="F3" s="189"/>
      <c r="G3" s="189"/>
      <c r="H3" s="189"/>
    </row>
    <row r="4" spans="1:14" ht="20.25" x14ac:dyDescent="0.25">
      <c r="A4" s="415" t="s">
        <v>152</v>
      </c>
      <c r="B4" s="415"/>
      <c r="C4" s="415"/>
      <c r="D4" s="415"/>
      <c r="E4" s="415"/>
      <c r="F4" s="415"/>
      <c r="G4" s="415"/>
      <c r="H4" s="415"/>
    </row>
    <row r="5" spans="1:14" ht="18" customHeight="1" x14ac:dyDescent="0.25">
      <c r="A5" s="416"/>
      <c r="B5" s="416"/>
      <c r="C5" s="416"/>
      <c r="D5" s="416"/>
      <c r="E5" s="416"/>
      <c r="F5" s="416"/>
      <c r="G5" s="416"/>
      <c r="H5" s="416"/>
    </row>
    <row r="6" spans="1:14" ht="22.5" customHeight="1" x14ac:dyDescent="0.25">
      <c r="A6" s="192"/>
      <c r="B6" s="192"/>
      <c r="C6" s="192"/>
      <c r="D6" s="193"/>
      <c r="E6" s="62" t="s">
        <v>70</v>
      </c>
      <c r="F6" s="190"/>
      <c r="G6" s="192"/>
      <c r="H6" s="192"/>
    </row>
    <row r="7" spans="1:14" x14ac:dyDescent="0.25">
      <c r="A7" s="192"/>
      <c r="B7" s="192"/>
      <c r="C7" s="192"/>
      <c r="D7" s="192"/>
      <c r="E7" s="192"/>
      <c r="F7" s="187" t="s">
        <v>71</v>
      </c>
      <c r="G7" s="196"/>
      <c r="H7" s="192"/>
    </row>
    <row r="8" spans="1:14" s="194" customFormat="1" x14ac:dyDescent="0.25">
      <c r="A8" s="192"/>
      <c r="B8" s="192"/>
      <c r="C8" s="192"/>
      <c r="D8" s="192"/>
      <c r="E8" s="192"/>
      <c r="F8" s="195"/>
      <c r="G8" s="196"/>
      <c r="H8" s="192"/>
    </row>
    <row r="9" spans="1:14" ht="30" customHeight="1" x14ac:dyDescent="0.25">
      <c r="A9" s="417" t="s">
        <v>74</v>
      </c>
      <c r="B9" s="417" t="s">
        <v>76</v>
      </c>
      <c r="C9" s="421" t="s">
        <v>148</v>
      </c>
      <c r="D9" s="422"/>
      <c r="E9" s="421" t="s">
        <v>149</v>
      </c>
      <c r="F9" s="422"/>
      <c r="G9" s="221" t="s">
        <v>154</v>
      </c>
      <c r="H9" s="419" t="s">
        <v>203</v>
      </c>
    </row>
    <row r="10" spans="1:14" ht="12.75" customHeight="1" x14ac:dyDescent="0.25">
      <c r="A10" s="418"/>
      <c r="B10" s="418"/>
      <c r="C10" s="423"/>
      <c r="D10" s="424"/>
      <c r="E10" s="423"/>
      <c r="F10" s="424"/>
      <c r="G10" s="222" t="s">
        <v>204</v>
      </c>
      <c r="H10" s="419"/>
    </row>
    <row r="11" spans="1:14" ht="30" customHeight="1" x14ac:dyDescent="0.25">
      <c r="A11" s="238"/>
      <c r="B11" s="239"/>
      <c r="C11" s="407"/>
      <c r="D11" s="407"/>
      <c r="E11" s="408"/>
      <c r="F11" s="409"/>
      <c r="G11" s="240"/>
      <c r="H11" s="241"/>
    </row>
    <row r="12" spans="1:14" ht="30" customHeight="1" x14ac:dyDescent="0.25">
      <c r="A12" s="238"/>
      <c r="B12" s="239"/>
      <c r="C12" s="407"/>
      <c r="D12" s="407"/>
      <c r="E12" s="408"/>
      <c r="F12" s="409"/>
      <c r="G12" s="240"/>
      <c r="H12" s="241"/>
    </row>
    <row r="13" spans="1:14" ht="30" customHeight="1" x14ac:dyDescent="0.25">
      <c r="A13" s="238"/>
      <c r="B13" s="239"/>
      <c r="C13" s="407"/>
      <c r="D13" s="407"/>
      <c r="E13" s="408"/>
      <c r="F13" s="409"/>
      <c r="G13" s="240"/>
      <c r="H13" s="241"/>
    </row>
    <row r="14" spans="1:14" ht="30" customHeight="1" x14ac:dyDescent="0.25">
      <c r="A14" s="238"/>
      <c r="B14" s="239"/>
      <c r="C14" s="407"/>
      <c r="D14" s="407"/>
      <c r="E14" s="408"/>
      <c r="F14" s="409"/>
      <c r="G14" s="240"/>
      <c r="H14" s="241"/>
    </row>
    <row r="15" spans="1:14" ht="30" customHeight="1" x14ac:dyDescent="0.25">
      <c r="A15" s="238"/>
      <c r="B15" s="239"/>
      <c r="C15" s="407"/>
      <c r="D15" s="407"/>
      <c r="E15" s="408"/>
      <c r="F15" s="409"/>
      <c r="G15" s="240"/>
      <c r="H15" s="241"/>
    </row>
    <row r="16" spans="1:14" ht="30" customHeight="1" x14ac:dyDescent="0.25">
      <c r="A16" s="238"/>
      <c r="B16" s="239"/>
      <c r="C16" s="407"/>
      <c r="D16" s="407"/>
      <c r="E16" s="408"/>
      <c r="F16" s="409"/>
      <c r="G16" s="240"/>
      <c r="H16" s="241"/>
    </row>
    <row r="17" spans="1:8" ht="30" customHeight="1" x14ac:dyDescent="0.25">
      <c r="A17" s="238"/>
      <c r="B17" s="239"/>
      <c r="C17" s="407"/>
      <c r="D17" s="407"/>
      <c r="E17" s="408"/>
      <c r="F17" s="409"/>
      <c r="G17" s="240"/>
      <c r="H17" s="241"/>
    </row>
    <row r="18" spans="1:8" ht="30" customHeight="1" x14ac:dyDescent="0.25">
      <c r="A18" s="238"/>
      <c r="B18" s="239"/>
      <c r="C18" s="407"/>
      <c r="D18" s="407"/>
      <c r="E18" s="408"/>
      <c r="F18" s="409"/>
      <c r="G18" s="240"/>
      <c r="H18" s="241"/>
    </row>
    <row r="19" spans="1:8" ht="30" customHeight="1" x14ac:dyDescent="0.25">
      <c r="A19" s="238"/>
      <c r="B19" s="239"/>
      <c r="C19" s="407"/>
      <c r="D19" s="407"/>
      <c r="E19" s="408"/>
      <c r="F19" s="409"/>
      <c r="G19" s="240"/>
      <c r="H19" s="241"/>
    </row>
    <row r="20" spans="1:8" ht="30" customHeight="1" x14ac:dyDescent="0.25">
      <c r="A20" s="238"/>
      <c r="B20" s="239"/>
      <c r="C20" s="407"/>
      <c r="D20" s="407"/>
      <c r="E20" s="408"/>
      <c r="F20" s="409"/>
      <c r="G20" s="240"/>
      <c r="H20" s="241"/>
    </row>
    <row r="21" spans="1:8" ht="30" customHeight="1" x14ac:dyDescent="0.25">
      <c r="A21" s="238"/>
      <c r="B21" s="239"/>
      <c r="C21" s="407"/>
      <c r="D21" s="407"/>
      <c r="E21" s="408"/>
      <c r="F21" s="409"/>
      <c r="G21" s="240"/>
      <c r="H21" s="241"/>
    </row>
    <row r="22" spans="1:8" ht="30" customHeight="1" x14ac:dyDescent="0.25">
      <c r="A22" s="238"/>
      <c r="B22" s="239"/>
      <c r="C22" s="407"/>
      <c r="D22" s="407"/>
      <c r="E22" s="408"/>
      <c r="F22" s="409"/>
      <c r="G22" s="240"/>
      <c r="H22" s="241"/>
    </row>
    <row r="23" spans="1:8" ht="30" customHeight="1" x14ac:dyDescent="0.25">
      <c r="A23" s="238"/>
      <c r="B23" s="239"/>
      <c r="C23" s="407"/>
      <c r="D23" s="407"/>
      <c r="E23" s="408"/>
      <c r="F23" s="409"/>
      <c r="G23" s="240"/>
      <c r="H23" s="241"/>
    </row>
    <row r="24" spans="1:8" ht="30" customHeight="1" x14ac:dyDescent="0.25">
      <c r="A24" s="238"/>
      <c r="B24" s="239"/>
      <c r="C24" s="407"/>
      <c r="D24" s="407"/>
      <c r="E24" s="408"/>
      <c r="F24" s="409"/>
      <c r="G24" s="240"/>
      <c r="H24" s="241"/>
    </row>
    <row r="25" spans="1:8" ht="30" customHeight="1" x14ac:dyDescent="0.25">
      <c r="A25" s="238"/>
      <c r="B25" s="239"/>
      <c r="C25" s="407"/>
      <c r="D25" s="407"/>
      <c r="E25" s="408"/>
      <c r="F25" s="409"/>
      <c r="G25" s="240"/>
      <c r="H25" s="241"/>
    </row>
    <row r="26" spans="1:8" ht="23.25" customHeight="1" x14ac:dyDescent="0.25">
      <c r="A26" s="410" t="s">
        <v>174</v>
      </c>
      <c r="B26" s="411"/>
      <c r="C26" s="411"/>
      <c r="D26" s="411"/>
      <c r="E26" s="411"/>
      <c r="F26" s="411"/>
      <c r="G26" s="220">
        <f>SUM(G11:G25)</f>
        <v>0</v>
      </c>
      <c r="H26" s="221"/>
    </row>
    <row r="27" spans="1:8" x14ac:dyDescent="0.25">
      <c r="C27" s="412" t="s">
        <v>155</v>
      </c>
      <c r="D27" s="412"/>
      <c r="E27" s="412"/>
      <c r="F27" s="412"/>
      <c r="G27" s="219">
        <v>5.18</v>
      </c>
    </row>
    <row r="28" spans="1:8" x14ac:dyDescent="0.25">
      <c r="C28" s="413" t="s">
        <v>153</v>
      </c>
      <c r="D28" s="413"/>
      <c r="E28" s="413"/>
      <c r="F28" s="413"/>
      <c r="G28" s="224">
        <f>G26*G27</f>
        <v>0</v>
      </c>
    </row>
    <row r="31" spans="1:8" x14ac:dyDescent="0.25">
      <c r="A31" s="414" t="s">
        <v>150</v>
      </c>
      <c r="B31" s="414"/>
      <c r="C31" s="414"/>
      <c r="D31" s="414"/>
      <c r="E31" s="414"/>
      <c r="F31" s="414"/>
      <c r="G31" s="414"/>
      <c r="H31" s="414"/>
    </row>
    <row r="32" spans="1:8" ht="18.75" x14ac:dyDescent="0.25">
      <c r="A32" s="223" t="s">
        <v>142</v>
      </c>
      <c r="B32" s="420" t="s">
        <v>199</v>
      </c>
      <c r="C32" s="420"/>
      <c r="D32" s="420"/>
      <c r="E32" s="420"/>
      <c r="F32" s="420"/>
      <c r="G32" s="420"/>
      <c r="H32" s="420"/>
    </row>
    <row r="33" spans="1:8" x14ac:dyDescent="0.25">
      <c r="A33" s="189"/>
      <c r="B33" s="189"/>
      <c r="C33" s="189"/>
      <c r="D33" s="189"/>
      <c r="E33" s="189"/>
      <c r="F33" s="189"/>
      <c r="G33" s="189"/>
      <c r="H33" s="189"/>
    </row>
    <row r="34" spans="1:8" ht="20.25" x14ac:dyDescent="0.25">
      <c r="A34" s="415" t="s">
        <v>152</v>
      </c>
      <c r="B34" s="415"/>
      <c r="C34" s="415"/>
      <c r="D34" s="415"/>
      <c r="E34" s="415"/>
      <c r="F34" s="415"/>
      <c r="G34" s="415"/>
      <c r="H34" s="415"/>
    </row>
    <row r="35" spans="1:8" x14ac:dyDescent="0.25">
      <c r="A35" s="416"/>
      <c r="B35" s="416"/>
      <c r="C35" s="416"/>
      <c r="D35" s="416"/>
      <c r="E35" s="416"/>
      <c r="F35" s="416"/>
      <c r="G35" s="416"/>
      <c r="H35" s="416"/>
    </row>
    <row r="36" spans="1:8" x14ac:dyDescent="0.25">
      <c r="A36" s="231"/>
      <c r="B36" s="231"/>
      <c r="C36" s="231"/>
      <c r="D36" s="193"/>
      <c r="E36" s="62" t="s">
        <v>70</v>
      </c>
      <c r="F36" s="190"/>
      <c r="G36" s="231"/>
      <c r="H36" s="231"/>
    </row>
    <row r="37" spans="1:8" x14ac:dyDescent="0.25">
      <c r="A37" s="231"/>
      <c r="B37" s="231"/>
      <c r="C37" s="231"/>
      <c r="D37" s="231"/>
      <c r="E37" s="231"/>
      <c r="F37" s="230" t="s">
        <v>71</v>
      </c>
      <c r="G37" s="196"/>
      <c r="H37" s="231"/>
    </row>
    <row r="38" spans="1:8" x14ac:dyDescent="0.25">
      <c r="A38" s="231"/>
      <c r="B38" s="231"/>
      <c r="C38" s="231"/>
      <c r="D38" s="231"/>
      <c r="E38" s="231"/>
      <c r="F38" s="195"/>
      <c r="G38" s="196"/>
      <c r="H38" s="231"/>
    </row>
    <row r="39" spans="1:8" ht="30" x14ac:dyDescent="0.25">
      <c r="A39" s="417" t="s">
        <v>74</v>
      </c>
      <c r="B39" s="417" t="s">
        <v>76</v>
      </c>
      <c r="C39" s="421" t="s">
        <v>148</v>
      </c>
      <c r="D39" s="422"/>
      <c r="E39" s="421" t="s">
        <v>149</v>
      </c>
      <c r="F39" s="422"/>
      <c r="G39" s="232" t="s">
        <v>154</v>
      </c>
      <c r="H39" s="419" t="s">
        <v>203</v>
      </c>
    </row>
    <row r="40" spans="1:8" x14ac:dyDescent="0.25">
      <c r="A40" s="418"/>
      <c r="B40" s="418"/>
      <c r="C40" s="423"/>
      <c r="D40" s="424"/>
      <c r="E40" s="423"/>
      <c r="F40" s="424"/>
      <c r="G40" s="222" t="s">
        <v>204</v>
      </c>
      <c r="H40" s="419"/>
    </row>
    <row r="41" spans="1:8" ht="30" customHeight="1" x14ac:dyDescent="0.25">
      <c r="A41" s="238"/>
      <c r="B41" s="239"/>
      <c r="C41" s="407"/>
      <c r="D41" s="407"/>
      <c r="E41" s="408"/>
      <c r="F41" s="409"/>
      <c r="G41" s="240"/>
      <c r="H41" s="241"/>
    </row>
    <row r="42" spans="1:8" ht="30" customHeight="1" x14ac:dyDescent="0.25">
      <c r="A42" s="238"/>
      <c r="B42" s="239"/>
      <c r="C42" s="407"/>
      <c r="D42" s="407"/>
      <c r="E42" s="408"/>
      <c r="F42" s="409"/>
      <c r="G42" s="240"/>
      <c r="H42" s="241"/>
    </row>
    <row r="43" spans="1:8" ht="30" customHeight="1" x14ac:dyDescent="0.25">
      <c r="A43" s="238"/>
      <c r="B43" s="239"/>
      <c r="C43" s="407"/>
      <c r="D43" s="407"/>
      <c r="E43" s="408"/>
      <c r="F43" s="409"/>
      <c r="G43" s="240"/>
      <c r="H43" s="241"/>
    </row>
    <row r="44" spans="1:8" ht="30" customHeight="1" x14ac:dyDescent="0.25">
      <c r="A44" s="238"/>
      <c r="B44" s="239"/>
      <c r="C44" s="407"/>
      <c r="D44" s="407"/>
      <c r="E44" s="408"/>
      <c r="F44" s="409"/>
      <c r="G44" s="240"/>
      <c r="H44" s="241"/>
    </row>
    <row r="45" spans="1:8" ht="30" customHeight="1" x14ac:dyDescent="0.25">
      <c r="A45" s="238"/>
      <c r="B45" s="239"/>
      <c r="C45" s="407"/>
      <c r="D45" s="407"/>
      <c r="E45" s="408"/>
      <c r="F45" s="409"/>
      <c r="G45" s="240"/>
      <c r="H45" s="241"/>
    </row>
    <row r="46" spans="1:8" ht="30" customHeight="1" x14ac:dyDescent="0.25">
      <c r="A46" s="238"/>
      <c r="B46" s="239"/>
      <c r="C46" s="407"/>
      <c r="D46" s="407"/>
      <c r="E46" s="408"/>
      <c r="F46" s="409"/>
      <c r="G46" s="240"/>
      <c r="H46" s="241"/>
    </row>
    <row r="47" spans="1:8" ht="30" customHeight="1" x14ac:dyDescent="0.25">
      <c r="A47" s="238"/>
      <c r="B47" s="239"/>
      <c r="C47" s="407"/>
      <c r="D47" s="407"/>
      <c r="E47" s="408"/>
      <c r="F47" s="409"/>
      <c r="G47" s="240"/>
      <c r="H47" s="241"/>
    </row>
    <row r="48" spans="1:8" ht="30" customHeight="1" x14ac:dyDescent="0.25">
      <c r="A48" s="238"/>
      <c r="B48" s="239"/>
      <c r="C48" s="407"/>
      <c r="D48" s="407"/>
      <c r="E48" s="408"/>
      <c r="F48" s="409"/>
      <c r="G48" s="240"/>
      <c r="H48" s="241"/>
    </row>
    <row r="49" spans="1:8" ht="30" customHeight="1" x14ac:dyDescent="0.25">
      <c r="A49" s="238"/>
      <c r="B49" s="239"/>
      <c r="C49" s="407"/>
      <c r="D49" s="407"/>
      <c r="E49" s="408"/>
      <c r="F49" s="409"/>
      <c r="G49" s="240"/>
      <c r="H49" s="241"/>
    </row>
    <row r="50" spans="1:8" ht="30" customHeight="1" x14ac:dyDescent="0.25">
      <c r="A50" s="238"/>
      <c r="B50" s="239"/>
      <c r="C50" s="407"/>
      <c r="D50" s="407"/>
      <c r="E50" s="408"/>
      <c r="F50" s="409"/>
      <c r="G50" s="240"/>
      <c r="H50" s="241"/>
    </row>
    <row r="51" spans="1:8" ht="30" customHeight="1" x14ac:dyDescent="0.25">
      <c r="A51" s="238"/>
      <c r="B51" s="239"/>
      <c r="C51" s="407"/>
      <c r="D51" s="407"/>
      <c r="E51" s="408"/>
      <c r="F51" s="409"/>
      <c r="G51" s="240"/>
      <c r="H51" s="241"/>
    </row>
    <row r="52" spans="1:8" ht="30" customHeight="1" x14ac:dyDescent="0.25">
      <c r="A52" s="238"/>
      <c r="B52" s="239"/>
      <c r="C52" s="407"/>
      <c r="D52" s="407"/>
      <c r="E52" s="408"/>
      <c r="F52" s="409"/>
      <c r="G52" s="240"/>
      <c r="H52" s="241"/>
    </row>
    <row r="53" spans="1:8" ht="30" customHeight="1" x14ac:dyDescent="0.25">
      <c r="A53" s="238"/>
      <c r="B53" s="239"/>
      <c r="C53" s="407"/>
      <c r="D53" s="407"/>
      <c r="E53" s="408"/>
      <c r="F53" s="409"/>
      <c r="G53" s="240"/>
      <c r="H53" s="241"/>
    </row>
    <row r="54" spans="1:8" ht="30" customHeight="1" x14ac:dyDescent="0.25">
      <c r="A54" s="238"/>
      <c r="B54" s="239"/>
      <c r="C54" s="407"/>
      <c r="D54" s="407"/>
      <c r="E54" s="408"/>
      <c r="F54" s="409"/>
      <c r="G54" s="240"/>
      <c r="H54" s="241"/>
    </row>
    <row r="55" spans="1:8" ht="30" customHeight="1" x14ac:dyDescent="0.25">
      <c r="A55" s="238"/>
      <c r="B55" s="239"/>
      <c r="C55" s="407"/>
      <c r="D55" s="407"/>
      <c r="E55" s="408"/>
      <c r="F55" s="409"/>
      <c r="G55" s="240"/>
      <c r="H55" s="241"/>
    </row>
    <row r="56" spans="1:8" x14ac:dyDescent="0.25">
      <c r="A56" s="410" t="s">
        <v>174</v>
      </c>
      <c r="B56" s="411"/>
      <c r="C56" s="411"/>
      <c r="D56" s="411"/>
      <c r="E56" s="411"/>
      <c r="F56" s="411"/>
      <c r="G56" s="220">
        <f>SUM(G41:G55)</f>
        <v>0</v>
      </c>
      <c r="H56" s="232"/>
    </row>
    <row r="57" spans="1:8" x14ac:dyDescent="0.25">
      <c r="C57" s="412" t="s">
        <v>155</v>
      </c>
      <c r="D57" s="412"/>
      <c r="E57" s="412"/>
      <c r="F57" s="412"/>
      <c r="G57" s="219">
        <v>5.18</v>
      </c>
    </row>
    <row r="58" spans="1:8" x14ac:dyDescent="0.25">
      <c r="C58" s="413" t="s">
        <v>153</v>
      </c>
      <c r="D58" s="413"/>
      <c r="E58" s="413"/>
      <c r="F58" s="413"/>
      <c r="G58" s="224">
        <f>G56*G57</f>
        <v>0</v>
      </c>
    </row>
    <row r="63" spans="1:8" x14ac:dyDescent="0.25">
      <c r="A63" s="414" t="s">
        <v>150</v>
      </c>
      <c r="B63" s="414"/>
      <c r="C63" s="414"/>
      <c r="D63" s="414"/>
      <c r="E63" s="414"/>
      <c r="F63" s="414"/>
      <c r="G63" s="414"/>
      <c r="H63" s="414"/>
    </row>
    <row r="64" spans="1:8" ht="18.75" x14ac:dyDescent="0.25">
      <c r="A64" s="223" t="s">
        <v>142</v>
      </c>
      <c r="B64" s="420" t="s">
        <v>199</v>
      </c>
      <c r="C64" s="420"/>
      <c r="D64" s="420"/>
      <c r="E64" s="420"/>
      <c r="F64" s="420"/>
      <c r="G64" s="420"/>
      <c r="H64" s="420"/>
    </row>
    <row r="65" spans="1:8" x14ac:dyDescent="0.25">
      <c r="A65" s="189"/>
      <c r="B65" s="189"/>
      <c r="C65" s="189"/>
      <c r="D65" s="189"/>
      <c r="E65" s="189"/>
      <c r="F65" s="189"/>
      <c r="G65" s="189"/>
      <c r="H65" s="189"/>
    </row>
    <row r="66" spans="1:8" ht="20.25" x14ac:dyDescent="0.25">
      <c r="A66" s="415" t="s">
        <v>152</v>
      </c>
      <c r="B66" s="415"/>
      <c r="C66" s="415"/>
      <c r="D66" s="415"/>
      <c r="E66" s="415"/>
      <c r="F66" s="415"/>
      <c r="G66" s="415"/>
      <c r="H66" s="415"/>
    </row>
    <row r="67" spans="1:8" x14ac:dyDescent="0.25">
      <c r="A67" s="416"/>
      <c r="B67" s="416"/>
      <c r="C67" s="416"/>
      <c r="D67" s="416"/>
      <c r="E67" s="416"/>
      <c r="F67" s="416"/>
      <c r="G67" s="416"/>
      <c r="H67" s="416"/>
    </row>
    <row r="68" spans="1:8" x14ac:dyDescent="0.25">
      <c r="A68" s="231"/>
      <c r="B68" s="231"/>
      <c r="C68" s="231"/>
      <c r="D68" s="193"/>
      <c r="E68" s="62" t="s">
        <v>70</v>
      </c>
      <c r="F68" s="190"/>
      <c r="G68" s="231"/>
      <c r="H68" s="231"/>
    </row>
    <row r="69" spans="1:8" x14ac:dyDescent="0.25">
      <c r="A69" s="231"/>
      <c r="B69" s="231"/>
      <c r="C69" s="231"/>
      <c r="D69" s="231"/>
      <c r="E69" s="231"/>
      <c r="F69" s="230" t="s">
        <v>71</v>
      </c>
      <c r="G69" s="196"/>
      <c r="H69" s="231"/>
    </row>
    <row r="70" spans="1:8" x14ac:dyDescent="0.25">
      <c r="A70" s="231"/>
      <c r="B70" s="231"/>
      <c r="C70" s="231"/>
      <c r="D70" s="231"/>
      <c r="E70" s="231"/>
      <c r="F70" s="195"/>
      <c r="G70" s="196"/>
      <c r="H70" s="231"/>
    </row>
    <row r="71" spans="1:8" ht="30" x14ac:dyDescent="0.25">
      <c r="A71" s="417" t="s">
        <v>74</v>
      </c>
      <c r="B71" s="417" t="s">
        <v>76</v>
      </c>
      <c r="C71" s="421" t="s">
        <v>148</v>
      </c>
      <c r="D71" s="422"/>
      <c r="E71" s="421" t="s">
        <v>149</v>
      </c>
      <c r="F71" s="422"/>
      <c r="G71" s="232" t="s">
        <v>154</v>
      </c>
      <c r="H71" s="419" t="s">
        <v>203</v>
      </c>
    </row>
    <row r="72" spans="1:8" x14ac:dyDescent="0.25">
      <c r="A72" s="418"/>
      <c r="B72" s="418"/>
      <c r="C72" s="423"/>
      <c r="D72" s="424"/>
      <c r="E72" s="423"/>
      <c r="F72" s="424"/>
      <c r="G72" s="222" t="s">
        <v>204</v>
      </c>
      <c r="H72" s="419"/>
    </row>
    <row r="73" spans="1:8" ht="30" customHeight="1" x14ac:dyDescent="0.25">
      <c r="A73" s="197"/>
      <c r="B73" s="198"/>
      <c r="C73" s="427"/>
      <c r="D73" s="427"/>
      <c r="E73" s="425"/>
      <c r="F73" s="426"/>
      <c r="G73" s="199"/>
      <c r="H73" s="200"/>
    </row>
    <row r="74" spans="1:8" ht="30" customHeight="1" x14ac:dyDescent="0.25">
      <c r="A74" s="197"/>
      <c r="B74" s="198"/>
      <c r="C74" s="428"/>
      <c r="D74" s="429"/>
      <c r="E74" s="425"/>
      <c r="F74" s="426"/>
      <c r="G74" s="199"/>
      <c r="H74" s="200"/>
    </row>
    <row r="75" spans="1:8" ht="30" customHeight="1" x14ac:dyDescent="0.25">
      <c r="A75" s="197"/>
      <c r="B75" s="198"/>
      <c r="C75" s="428"/>
      <c r="D75" s="429"/>
      <c r="E75" s="425"/>
      <c r="F75" s="426"/>
      <c r="G75" s="199"/>
      <c r="H75" s="200"/>
    </row>
    <row r="76" spans="1:8" ht="30" customHeight="1" x14ac:dyDescent="0.25">
      <c r="A76" s="197"/>
      <c r="B76" s="198"/>
      <c r="C76" s="425"/>
      <c r="D76" s="426"/>
      <c r="E76" s="425"/>
      <c r="F76" s="426"/>
      <c r="G76" s="199"/>
      <c r="H76" s="200"/>
    </row>
    <row r="77" spans="1:8" ht="30" customHeight="1" x14ac:dyDescent="0.25">
      <c r="A77" s="197"/>
      <c r="B77" s="198"/>
      <c r="C77" s="425"/>
      <c r="D77" s="426"/>
      <c r="E77" s="425"/>
      <c r="F77" s="426"/>
      <c r="G77" s="199"/>
      <c r="H77" s="200"/>
    </row>
    <row r="78" spans="1:8" ht="30" customHeight="1" x14ac:dyDescent="0.25">
      <c r="A78" s="197"/>
      <c r="B78" s="198"/>
      <c r="C78" s="425"/>
      <c r="D78" s="426"/>
      <c r="E78" s="425"/>
      <c r="F78" s="426"/>
      <c r="G78" s="199"/>
      <c r="H78" s="200"/>
    </row>
    <row r="79" spans="1:8" ht="30" customHeight="1" x14ac:dyDescent="0.25">
      <c r="A79" s="197"/>
      <c r="B79" s="198"/>
      <c r="C79" s="425"/>
      <c r="D79" s="426"/>
      <c r="E79" s="425"/>
      <c r="F79" s="426"/>
      <c r="G79" s="199"/>
      <c r="H79" s="200"/>
    </row>
    <row r="80" spans="1:8" ht="30" customHeight="1" x14ac:dyDescent="0.25">
      <c r="A80" s="197"/>
      <c r="B80" s="198"/>
      <c r="C80" s="425"/>
      <c r="D80" s="426"/>
      <c r="E80" s="425"/>
      <c r="F80" s="426"/>
      <c r="G80" s="199"/>
      <c r="H80" s="200"/>
    </row>
    <row r="81" spans="1:8" ht="30" customHeight="1" x14ac:dyDescent="0.25">
      <c r="A81" s="197"/>
      <c r="B81" s="198"/>
      <c r="C81" s="425"/>
      <c r="D81" s="426"/>
      <c r="E81" s="425"/>
      <c r="F81" s="426"/>
      <c r="G81" s="199"/>
      <c r="H81" s="200"/>
    </row>
    <row r="82" spans="1:8" ht="30" customHeight="1" x14ac:dyDescent="0.25">
      <c r="A82" s="197"/>
      <c r="B82" s="198"/>
      <c r="C82" s="425"/>
      <c r="D82" s="426"/>
      <c r="E82" s="425"/>
      <c r="F82" s="426"/>
      <c r="G82" s="199"/>
      <c r="H82" s="200"/>
    </row>
    <row r="83" spans="1:8" ht="30" customHeight="1" x14ac:dyDescent="0.25">
      <c r="A83" s="197"/>
      <c r="B83" s="198"/>
      <c r="C83" s="425"/>
      <c r="D83" s="426"/>
      <c r="E83" s="425"/>
      <c r="F83" s="426"/>
      <c r="G83" s="199"/>
      <c r="H83" s="200"/>
    </row>
    <row r="84" spans="1:8" ht="30" customHeight="1" x14ac:dyDescent="0.25">
      <c r="A84" s="197"/>
      <c r="B84" s="198"/>
      <c r="C84" s="425"/>
      <c r="D84" s="426"/>
      <c r="E84" s="425"/>
      <c r="F84" s="426"/>
      <c r="G84" s="199"/>
      <c r="H84" s="200"/>
    </row>
    <row r="85" spans="1:8" ht="30" customHeight="1" x14ac:dyDescent="0.25">
      <c r="A85" s="197"/>
      <c r="B85" s="198"/>
      <c r="C85" s="425"/>
      <c r="D85" s="426"/>
      <c r="E85" s="425"/>
      <c r="F85" s="426"/>
      <c r="G85" s="199"/>
      <c r="H85" s="200"/>
    </row>
    <row r="86" spans="1:8" ht="30" customHeight="1" x14ac:dyDescent="0.25">
      <c r="A86" s="197"/>
      <c r="B86" s="198"/>
      <c r="C86" s="425"/>
      <c r="D86" s="426"/>
      <c r="E86" s="425"/>
      <c r="F86" s="426"/>
      <c r="G86" s="199"/>
      <c r="H86" s="200"/>
    </row>
    <row r="87" spans="1:8" ht="30" customHeight="1" x14ac:dyDescent="0.25">
      <c r="A87" s="197"/>
      <c r="B87" s="198"/>
      <c r="C87" s="425"/>
      <c r="D87" s="426"/>
      <c r="E87" s="425"/>
      <c r="F87" s="426"/>
      <c r="G87" s="199"/>
      <c r="H87" s="200"/>
    </row>
    <row r="88" spans="1:8" x14ac:dyDescent="0.25">
      <c r="A88" s="410" t="s">
        <v>174</v>
      </c>
      <c r="B88" s="411"/>
      <c r="C88" s="411"/>
      <c r="D88" s="411"/>
      <c r="E88" s="411"/>
      <c r="F88" s="411"/>
      <c r="G88" s="220">
        <f>SUM(G73:G87)</f>
        <v>0</v>
      </c>
      <c r="H88" s="232"/>
    </row>
    <row r="89" spans="1:8" x14ac:dyDescent="0.25">
      <c r="C89" s="412" t="s">
        <v>155</v>
      </c>
      <c r="D89" s="412"/>
      <c r="E89" s="412"/>
      <c r="F89" s="412"/>
      <c r="G89" s="219">
        <v>5.18</v>
      </c>
    </row>
    <row r="90" spans="1:8" x14ac:dyDescent="0.25">
      <c r="C90" s="413" t="s">
        <v>153</v>
      </c>
      <c r="D90" s="413"/>
      <c r="E90" s="413"/>
      <c r="F90" s="413"/>
      <c r="G90" s="224">
        <f>G88*G89</f>
        <v>0</v>
      </c>
    </row>
  </sheetData>
  <mergeCells count="126">
    <mergeCell ref="A88:F88"/>
    <mergeCell ref="C89:F89"/>
    <mergeCell ref="C90:F90"/>
    <mergeCell ref="C85:D85"/>
    <mergeCell ref="E85:F85"/>
    <mergeCell ref="C86:D86"/>
    <mergeCell ref="E86:F86"/>
    <mergeCell ref="C87:D87"/>
    <mergeCell ref="E87:F87"/>
    <mergeCell ref="C82:D82"/>
    <mergeCell ref="E82:F82"/>
    <mergeCell ref="C83:D83"/>
    <mergeCell ref="E83:F83"/>
    <mergeCell ref="C84:D84"/>
    <mergeCell ref="E84:F84"/>
    <mergeCell ref="C79:D79"/>
    <mergeCell ref="E79:F79"/>
    <mergeCell ref="C80:D80"/>
    <mergeCell ref="E80:F80"/>
    <mergeCell ref="C81:D81"/>
    <mergeCell ref="E81:F81"/>
    <mergeCell ref="C76:D76"/>
    <mergeCell ref="E76:F76"/>
    <mergeCell ref="C77:D77"/>
    <mergeCell ref="E77:F77"/>
    <mergeCell ref="C78:D78"/>
    <mergeCell ref="E78:F78"/>
    <mergeCell ref="C73:D73"/>
    <mergeCell ref="E73:F73"/>
    <mergeCell ref="C74:D74"/>
    <mergeCell ref="E74:F74"/>
    <mergeCell ref="C75:D75"/>
    <mergeCell ref="E75:F75"/>
    <mergeCell ref="A66:H66"/>
    <mergeCell ref="A67:H67"/>
    <mergeCell ref="A71:A72"/>
    <mergeCell ref="B71:B72"/>
    <mergeCell ref="C71:D72"/>
    <mergeCell ref="E71:F72"/>
    <mergeCell ref="H71:H72"/>
    <mergeCell ref="A56:F56"/>
    <mergeCell ref="C57:F57"/>
    <mergeCell ref="C58:F58"/>
    <mergeCell ref="A63:H63"/>
    <mergeCell ref="B64:H64"/>
    <mergeCell ref="C53:D53"/>
    <mergeCell ref="E53:F53"/>
    <mergeCell ref="C54:D54"/>
    <mergeCell ref="E54:F54"/>
    <mergeCell ref="C55:D55"/>
    <mergeCell ref="E55:F55"/>
    <mergeCell ref="C50:D50"/>
    <mergeCell ref="E50:F50"/>
    <mergeCell ref="C51:D51"/>
    <mergeCell ref="E51:F51"/>
    <mergeCell ref="C52:D52"/>
    <mergeCell ref="E52:F52"/>
    <mergeCell ref="C47:D47"/>
    <mergeCell ref="E47:F47"/>
    <mergeCell ref="C48:D48"/>
    <mergeCell ref="E48:F48"/>
    <mergeCell ref="C49:D49"/>
    <mergeCell ref="E49:F49"/>
    <mergeCell ref="C44:D44"/>
    <mergeCell ref="E44:F44"/>
    <mergeCell ref="C45:D45"/>
    <mergeCell ref="E45:F45"/>
    <mergeCell ref="C46:D46"/>
    <mergeCell ref="E46:F46"/>
    <mergeCell ref="C41:D41"/>
    <mergeCell ref="E41:F41"/>
    <mergeCell ref="C42:D42"/>
    <mergeCell ref="E42:F42"/>
    <mergeCell ref="C43:D43"/>
    <mergeCell ref="E43:F43"/>
    <mergeCell ref="A31:H31"/>
    <mergeCell ref="B32:H32"/>
    <mergeCell ref="A34:H34"/>
    <mergeCell ref="A35:H35"/>
    <mergeCell ref="A39:A40"/>
    <mergeCell ref="B39:B40"/>
    <mergeCell ref="C39:D40"/>
    <mergeCell ref="E39:F40"/>
    <mergeCell ref="H39:H40"/>
    <mergeCell ref="C27:F27"/>
    <mergeCell ref="C28:F28"/>
    <mergeCell ref="C11:D11"/>
    <mergeCell ref="C19:D19"/>
    <mergeCell ref="C20:D20"/>
    <mergeCell ref="A1:H1"/>
    <mergeCell ref="A4:H4"/>
    <mergeCell ref="A5:H5"/>
    <mergeCell ref="A9:A10"/>
    <mergeCell ref="B9:B10"/>
    <mergeCell ref="H9:H10"/>
    <mergeCell ref="B2:H2"/>
    <mergeCell ref="E9:F10"/>
    <mergeCell ref="C9:D10"/>
    <mergeCell ref="C21:D21"/>
    <mergeCell ref="C22:D22"/>
    <mergeCell ref="C16:D16"/>
    <mergeCell ref="E11:F11"/>
    <mergeCell ref="E19:F19"/>
    <mergeCell ref="E20:F20"/>
    <mergeCell ref="E21:F21"/>
    <mergeCell ref="E22:F22"/>
    <mergeCell ref="C17:D17"/>
    <mergeCell ref="E17:F17"/>
    <mergeCell ref="C18:D18"/>
    <mergeCell ref="E18:F18"/>
    <mergeCell ref="A26:F26"/>
    <mergeCell ref="C12:D12"/>
    <mergeCell ref="E12:F12"/>
    <mergeCell ref="C13:D13"/>
    <mergeCell ref="E13:F13"/>
    <mergeCell ref="C14:D14"/>
    <mergeCell ref="E14:F14"/>
    <mergeCell ref="C15:D15"/>
    <mergeCell ref="E15:F15"/>
    <mergeCell ref="C24:D24"/>
    <mergeCell ref="C25:D25"/>
    <mergeCell ref="E23:F23"/>
    <mergeCell ref="E24:F24"/>
    <mergeCell ref="E25:F25"/>
    <mergeCell ref="C23:D23"/>
    <mergeCell ref="E16:F16"/>
  </mergeCells>
  <pageMargins left="0.25" right="0.25" top="0.75" bottom="0.75" header="0.3" footer="0.3"/>
  <pageSetup paperSize="9" scale="52" fitToHeight="0" orientation="portrait" horizontalDpi="4294967295" verticalDpi="4294967295" r:id="rId1"/>
  <ignoredErrors>
    <ignoredError sqref="G26"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4E8F06152D6443B7F8B9CE9B282AFF" ma:contentTypeVersion="4" ma:contentTypeDescription="Create a new document." ma:contentTypeScope="" ma:versionID="20f3110ceb2697976112f4cb9c04da09">
  <xsd:schema xmlns:xsd="http://www.w3.org/2001/XMLSchema" xmlns:xs="http://www.w3.org/2001/XMLSchema" xmlns:p="http://schemas.microsoft.com/office/2006/metadata/properties" xmlns:ns2="8c1bde3f-322c-4863-9064-fa3f8a5964f8" targetNamespace="http://schemas.microsoft.com/office/2006/metadata/properties" ma:root="true" ma:fieldsID="2ee8ebb1ffc7d9358305672c6d560613" ns2:_="">
    <xsd:import namespace="8c1bde3f-322c-4863-9064-fa3f8a5964f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bde3f-322c-4863-9064-fa3f8a5964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6F14FA-B6C2-41F0-91B6-C2194C893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bde3f-322c-4863-9064-fa3f8a5964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0FCE83-5F9B-4796-8B17-9AC72E4022F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25B4D77-1F77-4C02-A539-E0BB2D648F9B}">
  <ds:schemaRefs>
    <ds:schemaRef ds:uri="http://schemas.microsoft.com/DataMashup"/>
  </ds:schemaRefs>
</ds:datastoreItem>
</file>

<file path=customXml/itemProps4.xml><?xml version="1.0" encoding="utf-8"?>
<ds:datastoreItem xmlns:ds="http://schemas.openxmlformats.org/officeDocument/2006/customXml" ds:itemID="{9093ED2B-E81A-4D84-BA19-9042C79CFC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Saturs</vt:lpstr>
      <vt:lpstr>Titullapa</vt:lpstr>
      <vt:lpstr>Kopsavilkums</vt:lpstr>
      <vt:lpstr>3.1.1.4. Soc_ment</vt:lpstr>
      <vt:lpstr>13.3.1.GRT_VVI</vt:lpstr>
      <vt:lpstr>13.3.2.GRT_fakt.izm.</vt:lpstr>
      <vt:lpstr>13.4.3.BFT_atelp.br.</vt:lpstr>
      <vt:lpstr>13.4.4.BFT_rehab.</vt:lpstr>
      <vt:lpstr>13.4.5.BFT_DAC</vt:lpstr>
      <vt:lpstr>13.4.6.BFT_VVI_aprūpe</vt:lpstr>
      <vt:lpstr>'13.3.1.GRT_VVI'!Print_Area</vt:lpstr>
      <vt:lpstr>'13.3.2.GRT_fakt.izm.'!Print_Area</vt:lpstr>
      <vt:lpstr>'13.4.3.BFT_atelp.br.'!Print_Area</vt:lpstr>
      <vt:lpstr>'13.4.4.BFT_rehab.'!Print_Area</vt:lpstr>
      <vt:lpstr>'13.4.5.BFT_DAC'!Print_Area</vt:lpstr>
      <vt:lpstr>'13.4.6.BFT_VVI_aprūpe'!Print_Area</vt:lpstr>
      <vt:lpstr>'3.1.1.4. Soc_ment'!Print_Area</vt:lpstr>
      <vt:lpstr>Kopsavilkums!Print_Area</vt:lpstr>
      <vt:lpstr>Saturs!Print_Area</vt:lpstr>
      <vt:lpstr>Titullapa!Print_Area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Signe Jānelsiņa</cp:lastModifiedBy>
  <cp:lastPrinted>2021-08-12T09:06:23Z</cp:lastPrinted>
  <dcterms:created xsi:type="dcterms:W3CDTF">2016-03-11T08:03:40Z</dcterms:created>
  <dcterms:modified xsi:type="dcterms:W3CDTF">2021-08-16T11:45:11Z</dcterms:modified>
</cp:coreProperties>
</file>